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608"/>
  <workbookPr defaultThemeVersion="166925"/>
  <mc:AlternateContent xmlns:mc="http://schemas.openxmlformats.org/markup-compatibility/2006">
    <mc:Choice Requires="x15">
      <x15ac:absPath xmlns:x15ac="http://schemas.microsoft.com/office/spreadsheetml/2010/11/ac" url="/Volumes/cherubim/Data/齋田ファイル/OderForm/"/>
    </mc:Choice>
  </mc:AlternateContent>
  <xr:revisionPtr revIDLastSave="0" documentId="13_ncr:1_{B90D0D23-3752-CE4B-831A-89B67F96C216}" xr6:coauthVersionLast="47" xr6:coauthVersionMax="47" xr10:uidLastSave="{00000000-0000-0000-0000-000000000000}"/>
  <bookViews>
    <workbookView xWindow="0" yWindow="500" windowWidth="28800" windowHeight="15780" xr2:uid="{CC0A8BDA-8AC9-F141-9CFC-A82ED9568BC3}"/>
  </bookViews>
  <sheets>
    <sheet name="ORDER FORM" sheetId="1" r:id="rId1"/>
    <sheet name="DATA" sheetId="2" state="hidden" r:id="rId2"/>
  </sheets>
  <definedNames>
    <definedName name="_xlnm.Print_Area" localSheetId="1">DATA!$A$26:$L$47</definedName>
    <definedName name="_xlnm.Print_Area" localSheetId="0">'ORDER FORM'!$A$1:$C$59</definedName>
    <definedName name="ユニット">#REF!</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7" i="1" l="1"/>
  <c r="C8" i="1"/>
  <c r="C33" i="1"/>
  <c r="C26" i="1"/>
  <c r="C27" i="1"/>
  <c r="C25" i="1"/>
  <c r="C24" i="1"/>
  <c r="C22" i="1"/>
  <c r="C23" i="1"/>
  <c r="C54" i="1"/>
  <c r="C49" i="1"/>
  <c r="C28" i="1"/>
  <c r="C9" i="1"/>
  <c r="C34" i="1"/>
  <c r="C35" i="1"/>
  <c r="C37" i="1"/>
  <c r="C39" i="1"/>
  <c r="C40" i="1"/>
  <c r="C44" i="1"/>
  <c r="C45" i="1"/>
  <c r="C46" i="1"/>
  <c r="C47" i="1"/>
  <c r="C48" i="1"/>
  <c r="C10" i="1"/>
  <c r="C11" i="1"/>
  <c r="C12" i="1"/>
  <c r="C13" i="1"/>
  <c r="C14" i="1"/>
  <c r="C16" i="1"/>
  <c r="C58" i="1"/>
  <c r="C57" i="1"/>
  <c r="C59" i="1"/>
</calcChain>
</file>

<file path=xl/sharedStrings.xml><?xml version="1.0" encoding="utf-8"?>
<sst xmlns="http://schemas.openxmlformats.org/spreadsheetml/2006/main" count="328" uniqueCount="287">
  <si>
    <t>FRAME SPECIFICATIONS</t>
  </si>
  <si>
    <t>PAINT SCHEME AND COLOURS</t>
  </si>
  <si>
    <t>MAIN COLOR:</t>
  </si>
  <si>
    <t>FRAME OPTIONAL DETAILS</t>
  </si>
  <si>
    <t>STEM:</t>
  </si>
  <si>
    <t>HANDLEBAR:</t>
  </si>
  <si>
    <t>SEATPOST:</t>
  </si>
  <si>
    <t>SADDLE:</t>
  </si>
  <si>
    <t>HANDLEBAR TAPE:</t>
  </si>
  <si>
    <t>BRAKE CONFIGURATON</t>
    <phoneticPr fontId="5"/>
  </si>
  <si>
    <t>CHAIN RING:</t>
    <phoneticPr fontId="5"/>
  </si>
  <si>
    <t>48cm</t>
    <phoneticPr fontId="5"/>
  </si>
  <si>
    <t>50cm</t>
    <phoneticPr fontId="5"/>
  </si>
  <si>
    <t>52cm</t>
    <phoneticPr fontId="5"/>
  </si>
  <si>
    <t>54cm</t>
    <phoneticPr fontId="5"/>
  </si>
  <si>
    <t>56cm</t>
    <phoneticPr fontId="5"/>
  </si>
  <si>
    <t>58cm</t>
    <phoneticPr fontId="5"/>
  </si>
  <si>
    <t>46cm</t>
    <phoneticPr fontId="5"/>
  </si>
  <si>
    <t>CHROME PLATING for Steel Frame:</t>
    <phoneticPr fontId="5"/>
  </si>
  <si>
    <t>Deda Super Zero POB for 31.8mm bar</t>
    <phoneticPr fontId="5"/>
  </si>
  <si>
    <t>Nitto M.106 SSB 31.8mm Silver</t>
    <phoneticPr fontId="5"/>
  </si>
  <si>
    <t>Nitto UI-22 Silver for 31.8mm bar</t>
    <phoneticPr fontId="5"/>
  </si>
  <si>
    <t>Nitto UI-22 Black for 31.8mm bar</t>
    <phoneticPr fontId="5"/>
  </si>
  <si>
    <t>Nitto M.106 SSB 31.8mm Black</t>
    <phoneticPr fontId="5"/>
  </si>
  <si>
    <t>Deda Super Zero Carbon POB 27.2mm</t>
    <phoneticPr fontId="5"/>
  </si>
  <si>
    <t>Deda Zero100 Aluminum POB 27.2mm</t>
    <phoneticPr fontId="5"/>
  </si>
  <si>
    <t>Nitto S65 Silver 27.2mm</t>
    <phoneticPr fontId="5"/>
  </si>
  <si>
    <t>WHEELSET:</t>
    <phoneticPr fontId="5"/>
  </si>
  <si>
    <t>MAIN COLOR:</t>
    <phoneticPr fontId="5"/>
  </si>
  <si>
    <t>STEM LENGTH:</t>
    <phoneticPr fontId="5"/>
  </si>
  <si>
    <t>HANDLEBAR WIDTH (C-C):</t>
    <phoneticPr fontId="5"/>
  </si>
  <si>
    <t>TIRES:</t>
    <phoneticPr fontId="5"/>
  </si>
  <si>
    <t>Continental GP5000S Clincher 700x28C Black with tubes</t>
    <phoneticPr fontId="5"/>
  </si>
  <si>
    <t>80mm</t>
    <phoneticPr fontId="5"/>
  </si>
  <si>
    <t>90mm</t>
    <phoneticPr fontId="5"/>
  </si>
  <si>
    <t>100mm</t>
    <phoneticPr fontId="5"/>
  </si>
  <si>
    <t>110mm</t>
    <phoneticPr fontId="5"/>
  </si>
  <si>
    <t>120mm</t>
    <phoneticPr fontId="5"/>
  </si>
  <si>
    <t>Selle Italia SLR BOOST KIT CARBON C/K Size S</t>
    <phoneticPr fontId="5"/>
  </si>
  <si>
    <t>Selle Italia SLR BOOST TM Mn BLK Size S</t>
    <phoneticPr fontId="5"/>
  </si>
  <si>
    <t>Fizi:k Tempo Microtex Classic Black</t>
    <phoneticPr fontId="5"/>
  </si>
  <si>
    <t>Fizi:k Tempo Microtex Classic White</t>
    <phoneticPr fontId="5"/>
  </si>
  <si>
    <t>Elite Rocko Carbon Mat Black/Red x1</t>
    <phoneticPr fontId="5"/>
  </si>
  <si>
    <t>Elite Rocko Carbon Mat Black/Red x2</t>
    <phoneticPr fontId="5"/>
  </si>
  <si>
    <t>Nitto Bottle cage Racing Stainless x1</t>
    <phoneticPr fontId="5"/>
  </si>
  <si>
    <t>Nitto Bottle cage Racing Stainless x2</t>
    <phoneticPr fontId="5"/>
  </si>
  <si>
    <t>MODEL;</t>
    <phoneticPr fontId="5"/>
  </si>
  <si>
    <t>SIZE:</t>
    <phoneticPr fontId="5"/>
  </si>
  <si>
    <t>GROUPSET SHIFTING SYSTEM:</t>
    <phoneticPr fontId="5"/>
  </si>
  <si>
    <t>"CHERUBIM" LOGO for Steel Frame:</t>
    <phoneticPr fontId="5"/>
  </si>
  <si>
    <t>Nitto NP Quill for 26.0mm bar (only for R-2 and Super Touring)</t>
    <phoneticPr fontId="5"/>
  </si>
  <si>
    <t>Continental GP5000S Clincher 700x28C Black/Brown with tubes</t>
    <phoneticPr fontId="5"/>
  </si>
  <si>
    <t>HEADSET:</t>
  </si>
  <si>
    <t>BOTTOM BRACKET:</t>
    <phoneticPr fontId="5"/>
  </si>
  <si>
    <t>Campagnolo Ultra-Torque (BSA or T47)</t>
    <phoneticPr fontId="5"/>
  </si>
  <si>
    <t>SRAM DUB (BSA or T47)</t>
    <phoneticPr fontId="5"/>
  </si>
  <si>
    <t>Shimano BB-R9100 for Shimano 24mm axle (BSA)</t>
    <phoneticPr fontId="5"/>
  </si>
  <si>
    <t>Panaracer Gravel King Clincher 700x38C Black/Brown with tubes</t>
    <phoneticPr fontId="5"/>
  </si>
  <si>
    <t>Panaracer Gravel King Clincher 650x48B Black/Brown with tubes</t>
    <phoneticPr fontId="5"/>
  </si>
  <si>
    <t>GROUPSET: (Bottom Bracket Included)</t>
    <phoneticPr fontId="5"/>
  </si>
  <si>
    <t>Campagnolo Super Record Mechanical 2x12s Disc Brake</t>
    <phoneticPr fontId="5"/>
  </si>
  <si>
    <t>Columbus Trittico for 31.8mm bar(TCI compatible)</t>
    <phoneticPr fontId="5"/>
  </si>
  <si>
    <t>Nitto M.185 Round Bar 26.0mm Silver (Best for R-2 and Super Touring)</t>
    <phoneticPr fontId="5"/>
  </si>
  <si>
    <t>MSRP w/o TAX</t>
    <phoneticPr fontId="5"/>
  </si>
  <si>
    <t>TOP TUBE GEOMETRY:</t>
    <phoneticPr fontId="5"/>
  </si>
  <si>
    <t>Columbus Trittico Road Carbon 31.8mm (TCI Compatible)</t>
    <phoneticPr fontId="5"/>
  </si>
  <si>
    <t>Deda Gravel100 Aluminum BOB 27.2mm</t>
    <phoneticPr fontId="5"/>
  </si>
  <si>
    <t>Columbus Trittico Gravel Carbon 31.8mm (TCI Compatible)</t>
    <phoneticPr fontId="5"/>
  </si>
  <si>
    <t>Columbus Trittico Carbon 27.2mm</t>
    <phoneticPr fontId="5"/>
  </si>
  <si>
    <t>Selle Italia Smootape Classica Leather Black</t>
    <phoneticPr fontId="5"/>
  </si>
  <si>
    <t>Selle Italia Smootape Classica Leather Brown</t>
    <phoneticPr fontId="5"/>
  </si>
  <si>
    <t>Selle Italia Smootape Classica Leather White</t>
    <phoneticPr fontId="5"/>
  </si>
  <si>
    <t>SHIPPING AND HANDLING</t>
    <phoneticPr fontId="5"/>
  </si>
  <si>
    <t>BOTTLE CAGES:</t>
    <phoneticPr fontId="5"/>
  </si>
  <si>
    <t>SHIPPING:</t>
    <phoneticPr fontId="5"/>
  </si>
  <si>
    <t>A Frame set to Asia by EMS</t>
    <phoneticPr fontId="5"/>
  </si>
  <si>
    <t>A frame set to Oseania by EMS</t>
    <phoneticPr fontId="5"/>
  </si>
  <si>
    <t>A frame set to Europe by EMS</t>
    <phoneticPr fontId="5"/>
  </si>
  <si>
    <t>A frame set to North America by EMS</t>
    <phoneticPr fontId="5"/>
  </si>
  <si>
    <t>A frame set to South America by EMS</t>
    <phoneticPr fontId="5"/>
  </si>
  <si>
    <t>A frame set to Africa by EMS</t>
    <phoneticPr fontId="5"/>
  </si>
  <si>
    <t>A Comptele bike to Asia by EMS (Disassembled and Packed in 2 boxes)</t>
    <phoneticPr fontId="5"/>
  </si>
  <si>
    <t>A Comptele bike to Oseania by EMS (Disassembled and Packed in 2 boxes)</t>
    <phoneticPr fontId="5"/>
  </si>
  <si>
    <t>A Comptele bike to Europe by EMS (Disassembled and Packed in 2 boxes)</t>
    <phoneticPr fontId="5"/>
  </si>
  <si>
    <t>A Comptele bike to North America by EMS (Disassembled and Packed in 2 boxes)</t>
    <phoneticPr fontId="5"/>
  </si>
  <si>
    <t>A Comptele bike to South America by EMS (Disassembled and Packed in 2 boxes)</t>
    <phoneticPr fontId="5"/>
  </si>
  <si>
    <t>A Comptele bike to Africa by EMS (Disassembled and Packed in 2 boxes)</t>
    <phoneticPr fontId="5"/>
  </si>
  <si>
    <t>Please be responsible for the tax and custom when importing to your country.</t>
    <phoneticPr fontId="5"/>
  </si>
  <si>
    <t>Up to 60kg</t>
    <phoneticPr fontId="5"/>
  </si>
  <si>
    <t>60kg-80kg</t>
    <phoneticPr fontId="5"/>
  </si>
  <si>
    <t>80kg-100kg</t>
    <phoneticPr fontId="5"/>
  </si>
  <si>
    <t>100kg-120kg</t>
    <phoneticPr fontId="5"/>
  </si>
  <si>
    <t>Charter customer's own carrier</t>
    <phoneticPr fontId="5"/>
  </si>
  <si>
    <r>
      <t xml:space="preserve">Campagnolo Record </t>
    </r>
    <r>
      <rPr>
        <b/>
        <sz val="11"/>
        <color rgb="FF000000"/>
        <rFont val="Tahoma"/>
        <family val="2"/>
      </rPr>
      <t>Mechanical 2x12s Disc</t>
    </r>
    <r>
      <rPr>
        <sz val="11"/>
        <color rgb="FF000000"/>
        <rFont val="Tahoma"/>
        <family val="2"/>
      </rPr>
      <t xml:space="preserve"> Brake</t>
    </r>
    <phoneticPr fontId="5"/>
  </si>
  <si>
    <r>
      <t xml:space="preserve">Campagnolo Chorus </t>
    </r>
    <r>
      <rPr>
        <b/>
        <sz val="11"/>
        <color rgb="FF000000"/>
        <rFont val="Tahoma"/>
        <family val="2"/>
      </rPr>
      <t>Mechanical 2x12s Disc</t>
    </r>
    <r>
      <rPr>
        <sz val="11"/>
        <color rgb="FF000000"/>
        <rFont val="Tahoma"/>
        <family val="2"/>
      </rPr>
      <t xml:space="preserve"> Brake</t>
    </r>
    <phoneticPr fontId="5"/>
  </si>
  <si>
    <r>
      <t xml:space="preserve">Shimano Dura-Ace </t>
    </r>
    <r>
      <rPr>
        <b/>
        <sz val="11"/>
        <color rgb="FF000000"/>
        <rFont val="Tahoma"/>
        <family val="2"/>
      </rPr>
      <t>Di2 2x12S Disc</t>
    </r>
    <r>
      <rPr>
        <sz val="11"/>
        <color rgb="FF000000"/>
        <rFont val="Tahoma"/>
        <family val="2"/>
      </rPr>
      <t xml:space="preserve"> Brake</t>
    </r>
    <phoneticPr fontId="5"/>
  </si>
  <si>
    <r>
      <t xml:space="preserve">Shimano Ultegra </t>
    </r>
    <r>
      <rPr>
        <b/>
        <sz val="11"/>
        <color rgb="FF000000"/>
        <rFont val="Tahoma"/>
        <family val="2"/>
      </rPr>
      <t>Di2 2x12S Disc</t>
    </r>
    <r>
      <rPr>
        <sz val="11"/>
        <color rgb="FF000000"/>
        <rFont val="Tahoma"/>
        <family val="2"/>
      </rPr>
      <t xml:space="preserve"> Brake</t>
    </r>
    <phoneticPr fontId="5"/>
  </si>
  <si>
    <r>
      <t xml:space="preserve">Shimano GRX 820 </t>
    </r>
    <r>
      <rPr>
        <b/>
        <sz val="11"/>
        <color rgb="FF000000"/>
        <rFont val="Tahoma"/>
        <family val="2"/>
      </rPr>
      <t>Mechanical 2x12S Disc</t>
    </r>
    <r>
      <rPr>
        <sz val="11"/>
        <color rgb="FF000000"/>
        <rFont val="Tahoma"/>
        <family val="2"/>
      </rPr>
      <t xml:space="preserve"> Brake</t>
    </r>
    <phoneticPr fontId="5"/>
  </si>
  <si>
    <r>
      <t xml:space="preserve">Shimano 105 </t>
    </r>
    <r>
      <rPr>
        <b/>
        <sz val="11"/>
        <color rgb="FF000000"/>
        <rFont val="Tahoma"/>
        <family val="2"/>
      </rPr>
      <t>Mechanical 2x12S Disc</t>
    </r>
    <r>
      <rPr>
        <sz val="11"/>
        <color rgb="FF000000"/>
        <rFont val="Tahoma"/>
        <family val="2"/>
      </rPr>
      <t xml:space="preserve"> Brake</t>
    </r>
    <phoneticPr fontId="5"/>
  </si>
  <si>
    <r>
      <t xml:space="preserve">Campagnolo EKAR </t>
    </r>
    <r>
      <rPr>
        <b/>
        <sz val="11"/>
        <color rgb="FF000000"/>
        <rFont val="Tahoma"/>
        <family val="2"/>
      </rPr>
      <t>Mechanical 1x13S Disc</t>
    </r>
    <r>
      <rPr>
        <sz val="11"/>
        <color rgb="FF000000"/>
        <rFont val="Tahoma"/>
        <family val="2"/>
      </rPr>
      <t xml:space="preserve"> Brake (for Gravel or front single bike)</t>
    </r>
    <phoneticPr fontId="5"/>
  </si>
  <si>
    <r>
      <t xml:space="preserve">Shimano GRX 820 </t>
    </r>
    <r>
      <rPr>
        <b/>
        <sz val="11"/>
        <color rgb="FF000000"/>
        <rFont val="Tahoma"/>
        <family val="2"/>
      </rPr>
      <t>Mechanical 1x12S Disc</t>
    </r>
    <r>
      <rPr>
        <sz val="11"/>
        <color rgb="FF000000"/>
        <rFont val="Tahoma"/>
        <family val="2"/>
      </rPr>
      <t xml:space="preserve"> Brake (for Gravel or front single bike)</t>
    </r>
    <phoneticPr fontId="5"/>
  </si>
  <si>
    <r>
      <t xml:space="preserve">Campagnolo Super Record </t>
    </r>
    <r>
      <rPr>
        <b/>
        <sz val="11"/>
        <color rgb="FF000000"/>
        <rFont val="Tahoma"/>
        <family val="2"/>
      </rPr>
      <t>Mechanical 2x12s Rim</t>
    </r>
    <r>
      <rPr>
        <sz val="11"/>
        <color rgb="FF000000"/>
        <rFont val="Tahoma"/>
        <family val="2"/>
      </rPr>
      <t xml:space="preserve"> Brake</t>
    </r>
    <phoneticPr fontId="5"/>
  </si>
  <si>
    <r>
      <t xml:space="preserve">Campagnolo Record </t>
    </r>
    <r>
      <rPr>
        <b/>
        <sz val="11"/>
        <color rgb="FF000000"/>
        <rFont val="Tahoma"/>
        <family val="2"/>
      </rPr>
      <t>Mechanical 2x12s Rim</t>
    </r>
    <r>
      <rPr>
        <sz val="11"/>
        <color rgb="FF000000"/>
        <rFont val="Tahoma"/>
        <family val="2"/>
      </rPr>
      <t xml:space="preserve"> Brake</t>
    </r>
    <phoneticPr fontId="5"/>
  </si>
  <si>
    <r>
      <t xml:space="preserve">Campagnolo Chorus </t>
    </r>
    <r>
      <rPr>
        <b/>
        <sz val="11"/>
        <color rgb="FF000000"/>
        <rFont val="Tahoma"/>
        <family val="2"/>
      </rPr>
      <t>Mechanical 2x12s Rim</t>
    </r>
    <r>
      <rPr>
        <sz val="11"/>
        <color rgb="FF000000"/>
        <rFont val="Tahoma"/>
        <family val="2"/>
      </rPr>
      <t xml:space="preserve"> Brake</t>
    </r>
    <phoneticPr fontId="5"/>
  </si>
  <si>
    <r>
      <t xml:space="preserve">Shimano Dura-Ace </t>
    </r>
    <r>
      <rPr>
        <b/>
        <sz val="11"/>
        <color rgb="FF000000"/>
        <rFont val="Tahoma"/>
        <family val="2"/>
      </rPr>
      <t>Di2 2x12S Rim</t>
    </r>
    <r>
      <rPr>
        <sz val="11"/>
        <color rgb="FF000000"/>
        <rFont val="Tahoma"/>
        <family val="2"/>
      </rPr>
      <t xml:space="preserve"> Brake</t>
    </r>
    <phoneticPr fontId="5"/>
  </si>
  <si>
    <r>
      <t xml:space="preserve">Campagnolo Centaur BLK </t>
    </r>
    <r>
      <rPr>
        <b/>
        <sz val="11"/>
        <color rgb="FF000000"/>
        <rFont val="Tahoma"/>
        <family val="2"/>
      </rPr>
      <t>Mechanical 2x11s</t>
    </r>
    <r>
      <rPr>
        <sz val="11"/>
        <color rgb="FF000000"/>
        <rFont val="Tahoma"/>
        <family val="2"/>
      </rPr>
      <t xml:space="preserve"> </t>
    </r>
    <r>
      <rPr>
        <b/>
        <sz val="11"/>
        <color rgb="FF000000"/>
        <rFont val="Tahoma"/>
        <family val="2"/>
      </rPr>
      <t>Rim</t>
    </r>
    <r>
      <rPr>
        <sz val="11"/>
        <color rgb="FF000000"/>
        <rFont val="Tahoma"/>
        <family val="2"/>
      </rPr>
      <t xml:space="preserve"> Brake</t>
    </r>
    <phoneticPr fontId="5"/>
  </si>
  <si>
    <r>
      <t xml:space="preserve">Shimano Ultegra </t>
    </r>
    <r>
      <rPr>
        <b/>
        <sz val="11"/>
        <color rgb="FF000000"/>
        <rFont val="Tahoma"/>
        <family val="2"/>
      </rPr>
      <t>Di2 2x12S Rim</t>
    </r>
    <r>
      <rPr>
        <sz val="11"/>
        <color rgb="FF000000"/>
        <rFont val="Tahoma"/>
        <family val="2"/>
      </rPr>
      <t xml:space="preserve"> Brake</t>
    </r>
    <phoneticPr fontId="5"/>
  </si>
  <si>
    <r>
      <t xml:space="preserve">Campagnolo Hyperon Ultra DB </t>
    </r>
    <r>
      <rPr>
        <b/>
        <sz val="12"/>
        <color theme="1"/>
        <rFont val="Tahoma"/>
        <family val="2"/>
      </rPr>
      <t>2WF Disc</t>
    </r>
    <r>
      <rPr>
        <sz val="12"/>
        <color theme="1"/>
        <rFont val="Tahoma"/>
        <family val="2"/>
      </rPr>
      <t xml:space="preserve"> Brake</t>
    </r>
    <phoneticPr fontId="5"/>
  </si>
  <si>
    <r>
      <t xml:space="preserve">Campagnolo Hyperon DB </t>
    </r>
    <r>
      <rPr>
        <b/>
        <sz val="12"/>
        <color theme="1"/>
        <rFont val="Tahoma"/>
        <family val="2"/>
      </rPr>
      <t>2WF Disc</t>
    </r>
    <r>
      <rPr>
        <sz val="12"/>
        <color theme="1"/>
        <rFont val="Tahoma"/>
        <family val="2"/>
      </rPr>
      <t xml:space="preserve"> Brake</t>
    </r>
    <phoneticPr fontId="5"/>
  </si>
  <si>
    <r>
      <t xml:space="preserve">Campagnolo Bora Ultra WTO 33 DB </t>
    </r>
    <r>
      <rPr>
        <b/>
        <sz val="12"/>
        <color theme="1"/>
        <rFont val="Tahoma"/>
        <family val="2"/>
      </rPr>
      <t>2WF Disc</t>
    </r>
    <r>
      <rPr>
        <sz val="12"/>
        <color theme="1"/>
        <rFont val="Tahoma"/>
        <family val="2"/>
      </rPr>
      <t xml:space="preserve"> Brake</t>
    </r>
    <phoneticPr fontId="5"/>
  </si>
  <si>
    <r>
      <t xml:space="preserve">Campagnolo Zonda DB </t>
    </r>
    <r>
      <rPr>
        <b/>
        <sz val="12"/>
        <color theme="1"/>
        <rFont val="Tahoma"/>
        <family val="2"/>
      </rPr>
      <t>Clincher Disc</t>
    </r>
    <r>
      <rPr>
        <sz val="12"/>
        <color theme="1"/>
        <rFont val="Tahoma"/>
        <family val="2"/>
      </rPr>
      <t xml:space="preserve"> Brake</t>
    </r>
    <phoneticPr fontId="5"/>
  </si>
  <si>
    <r>
      <t xml:space="preserve">Fulclum Speed 42 DB </t>
    </r>
    <r>
      <rPr>
        <b/>
        <sz val="12"/>
        <color theme="1"/>
        <rFont val="Tahoma"/>
        <family val="2"/>
      </rPr>
      <t>2WF Disc</t>
    </r>
    <r>
      <rPr>
        <sz val="12"/>
        <color theme="1"/>
        <rFont val="Tahoma"/>
        <family val="2"/>
      </rPr>
      <t xml:space="preserve"> Brake</t>
    </r>
    <phoneticPr fontId="5"/>
  </si>
  <si>
    <r>
      <t xml:space="preserve">Fulclum Speed 25 DB </t>
    </r>
    <r>
      <rPr>
        <b/>
        <sz val="12"/>
        <color theme="1"/>
        <rFont val="Tahoma"/>
        <family val="2"/>
      </rPr>
      <t>2WF Disc</t>
    </r>
    <r>
      <rPr>
        <sz val="12"/>
        <color theme="1"/>
        <rFont val="Tahoma"/>
        <family val="2"/>
      </rPr>
      <t xml:space="preserve"> Brake</t>
    </r>
    <phoneticPr fontId="5"/>
  </si>
  <si>
    <r>
      <t xml:space="preserve">Fulclum Racing Zero Alumnum Competitione DB </t>
    </r>
    <r>
      <rPr>
        <b/>
        <sz val="12"/>
        <color theme="1"/>
        <rFont val="Tahoma"/>
        <family val="2"/>
      </rPr>
      <t>2WF Disc</t>
    </r>
    <r>
      <rPr>
        <sz val="12"/>
        <color theme="1"/>
        <rFont val="Tahoma"/>
        <family val="2"/>
      </rPr>
      <t xml:space="preserve"> Brake</t>
    </r>
    <phoneticPr fontId="5"/>
  </si>
  <si>
    <r>
      <t xml:space="preserve">Fulclum Racing Zero Aluminum DB </t>
    </r>
    <r>
      <rPr>
        <b/>
        <sz val="12"/>
        <color theme="1"/>
        <rFont val="Tahoma"/>
        <family val="2"/>
      </rPr>
      <t>2WF Disc</t>
    </r>
    <r>
      <rPr>
        <sz val="12"/>
        <color theme="1"/>
        <rFont val="Tahoma"/>
        <family val="2"/>
      </rPr>
      <t xml:space="preserve"> Brake</t>
    </r>
    <phoneticPr fontId="5"/>
  </si>
  <si>
    <r>
      <t xml:space="preserve">Fulclum Racing 3 DB </t>
    </r>
    <r>
      <rPr>
        <b/>
        <sz val="12"/>
        <color theme="1"/>
        <rFont val="Tahoma"/>
        <family val="2"/>
      </rPr>
      <t>2WF Disc</t>
    </r>
    <r>
      <rPr>
        <sz val="12"/>
        <color theme="1"/>
        <rFont val="Tahoma"/>
        <family val="2"/>
      </rPr>
      <t xml:space="preserve"> Brake</t>
    </r>
    <phoneticPr fontId="5"/>
  </si>
  <si>
    <r>
      <t xml:space="preserve">Campagnolo Levante DB </t>
    </r>
    <r>
      <rPr>
        <b/>
        <sz val="12"/>
        <color theme="1"/>
        <rFont val="Tahoma"/>
        <family val="2"/>
      </rPr>
      <t>2WF Disc</t>
    </r>
    <r>
      <rPr>
        <sz val="12"/>
        <color theme="1"/>
        <rFont val="Tahoma"/>
        <family val="2"/>
      </rPr>
      <t xml:space="preserve"> Brake (For Gravel) </t>
    </r>
    <phoneticPr fontId="5"/>
  </si>
  <si>
    <r>
      <t xml:space="preserve">Fulcrum Rapid Red Carbon </t>
    </r>
    <r>
      <rPr>
        <b/>
        <sz val="12"/>
        <color theme="1"/>
        <rFont val="Tahoma"/>
        <family val="2"/>
      </rPr>
      <t>2WF Disc</t>
    </r>
    <r>
      <rPr>
        <sz val="12"/>
        <color theme="1"/>
        <rFont val="Tahoma"/>
        <family val="2"/>
      </rPr>
      <t xml:space="preserve"> Brake (For gravel)</t>
    </r>
    <phoneticPr fontId="5"/>
  </si>
  <si>
    <r>
      <t xml:space="preserve">Fulcrum Rapid Red 3 </t>
    </r>
    <r>
      <rPr>
        <b/>
        <sz val="12"/>
        <color theme="1"/>
        <rFont val="Tahoma"/>
        <family val="2"/>
      </rPr>
      <t>2WF-R</t>
    </r>
    <r>
      <rPr>
        <sz val="12"/>
        <color theme="1"/>
        <rFont val="Tahoma"/>
        <family val="2"/>
      </rPr>
      <t xml:space="preserve"> </t>
    </r>
    <r>
      <rPr>
        <b/>
        <sz val="12"/>
        <color theme="1"/>
        <rFont val="Tahoma"/>
        <family val="2"/>
      </rPr>
      <t>Disc</t>
    </r>
    <r>
      <rPr>
        <sz val="12"/>
        <color theme="1"/>
        <rFont val="Tahoma"/>
        <family val="2"/>
      </rPr>
      <t xml:space="preserve"> Brake</t>
    </r>
    <phoneticPr fontId="5"/>
  </si>
  <si>
    <r>
      <t xml:space="preserve">Fulcrum Rapid Red 3 650B </t>
    </r>
    <r>
      <rPr>
        <b/>
        <sz val="12"/>
        <color theme="1"/>
        <rFont val="Tahoma"/>
        <family val="2"/>
      </rPr>
      <t>2WF-R Disc</t>
    </r>
    <r>
      <rPr>
        <sz val="12"/>
        <color theme="1"/>
        <rFont val="Tahoma"/>
        <family val="2"/>
      </rPr>
      <t xml:space="preserve"> Brake</t>
    </r>
    <phoneticPr fontId="5"/>
  </si>
  <si>
    <r>
      <t xml:space="preserve">Campagnolo Bora WTO 33 Dark Label </t>
    </r>
    <r>
      <rPr>
        <b/>
        <sz val="12"/>
        <color theme="1"/>
        <rFont val="Tahoma"/>
        <family val="2"/>
      </rPr>
      <t>2WF Rim</t>
    </r>
    <r>
      <rPr>
        <sz val="12"/>
        <color theme="1"/>
        <rFont val="Tahoma"/>
        <family val="2"/>
      </rPr>
      <t xml:space="preserve"> Brake</t>
    </r>
    <phoneticPr fontId="5"/>
  </si>
  <si>
    <r>
      <t xml:space="preserve">Campagnolo Zonda C17 </t>
    </r>
    <r>
      <rPr>
        <b/>
        <sz val="12"/>
        <color theme="1"/>
        <rFont val="Tahoma"/>
        <family val="2"/>
      </rPr>
      <t>Clincher Rim</t>
    </r>
    <r>
      <rPr>
        <sz val="12"/>
        <color theme="1"/>
        <rFont val="Tahoma"/>
        <family val="2"/>
      </rPr>
      <t xml:space="preserve"> Brake</t>
    </r>
    <phoneticPr fontId="5"/>
  </si>
  <si>
    <r>
      <t xml:space="preserve">Fulclum Wind 40 </t>
    </r>
    <r>
      <rPr>
        <b/>
        <sz val="12"/>
        <color theme="1"/>
        <rFont val="Tahoma"/>
        <family val="2"/>
      </rPr>
      <t>Clincher Rim</t>
    </r>
    <r>
      <rPr>
        <sz val="12"/>
        <color theme="1"/>
        <rFont val="Tahoma"/>
        <family val="2"/>
      </rPr>
      <t xml:space="preserve"> Brake</t>
    </r>
    <phoneticPr fontId="5"/>
  </si>
  <si>
    <r>
      <t xml:space="preserve">Fulclum Racing Zero Aluminum </t>
    </r>
    <r>
      <rPr>
        <b/>
        <sz val="12"/>
        <color theme="1"/>
        <rFont val="Tahoma"/>
        <family val="2"/>
      </rPr>
      <t>2WF Rim</t>
    </r>
    <r>
      <rPr>
        <sz val="12"/>
        <color theme="1"/>
        <rFont val="Tahoma"/>
        <family val="2"/>
      </rPr>
      <t xml:space="preserve"> Brake</t>
    </r>
    <phoneticPr fontId="5"/>
  </si>
  <si>
    <r>
      <t xml:space="preserve">Fulclum Racing 3 </t>
    </r>
    <r>
      <rPr>
        <b/>
        <sz val="12"/>
        <color theme="1"/>
        <rFont val="Tahoma"/>
        <family val="2"/>
      </rPr>
      <t>2WF Rim</t>
    </r>
    <r>
      <rPr>
        <sz val="12"/>
        <color theme="1"/>
        <rFont val="Tahoma"/>
        <family val="2"/>
      </rPr>
      <t xml:space="preserve"> Brake</t>
    </r>
    <phoneticPr fontId="5"/>
  </si>
  <si>
    <t>Paint Gold</t>
    <phoneticPr fontId="5"/>
  </si>
  <si>
    <t>Paint Silver</t>
    <phoneticPr fontId="5"/>
  </si>
  <si>
    <t>Paint White</t>
    <phoneticPr fontId="5"/>
  </si>
  <si>
    <t>Paint Black</t>
    <phoneticPr fontId="5"/>
  </si>
  <si>
    <t>Continental GP5000S TLR 700x28C Black with sealant</t>
    <phoneticPr fontId="5"/>
  </si>
  <si>
    <t>Continental GP5000S TLR 700x28C Black/Brown side with sealant</t>
    <phoneticPr fontId="5"/>
  </si>
  <si>
    <t>Panaracer Gravel King TLR 700x38C Black/Brown with sealant</t>
    <phoneticPr fontId="5"/>
  </si>
  <si>
    <t>Panaracer Gravel King TLR 650x48B Black/Brown with sealant</t>
    <phoneticPr fontId="5"/>
  </si>
  <si>
    <t>3. Racer Green Metallic</t>
    <phoneticPr fontId="5"/>
  </si>
  <si>
    <t>16. Laser Blue Metallic</t>
    <phoneticPr fontId="5"/>
  </si>
  <si>
    <t>21. Maillot Jaune Yellow Solid</t>
    <phoneticPr fontId="5"/>
  </si>
  <si>
    <t>Decal Itallic Yellow with black shadow (Recommended for blighter color)</t>
    <phoneticPr fontId="5"/>
  </si>
  <si>
    <t>PAINT PATTERN for Steel Frame:</t>
    <phoneticPr fontId="5"/>
  </si>
  <si>
    <t>2nd COLOR:</t>
    <phoneticPr fontId="5"/>
  </si>
  <si>
    <t>3rd COLOR:</t>
    <phoneticPr fontId="5"/>
  </si>
  <si>
    <t>BASIC FRAME SPECIFICATIONS</t>
    <phoneticPr fontId="5"/>
  </si>
  <si>
    <t>RIDER'S STANDING HEIGHT</t>
    <phoneticPr fontId="5"/>
  </si>
  <si>
    <t>Less than 150cm</t>
    <phoneticPr fontId="5"/>
  </si>
  <si>
    <t>150cm-160cm</t>
    <phoneticPr fontId="5"/>
  </si>
  <si>
    <t>160cm-170cm</t>
    <phoneticPr fontId="5"/>
  </si>
  <si>
    <t>170cm-180cm</t>
    <phoneticPr fontId="5"/>
  </si>
  <si>
    <t>180cm-190cm</t>
    <phoneticPr fontId="5"/>
  </si>
  <si>
    <t>190cm or Taller</t>
    <phoneticPr fontId="5"/>
  </si>
  <si>
    <t>120kg or Heavier</t>
    <phoneticPr fontId="5"/>
  </si>
  <si>
    <t>RIDER'S WEIGHT:</t>
    <phoneticPr fontId="5"/>
  </si>
  <si>
    <t>Fizi:k Tempo Microtex Classic Honey Brown</t>
    <phoneticPr fontId="5"/>
  </si>
  <si>
    <t>COMPONENTS AND ACCESSORIES</t>
    <phoneticPr fontId="5"/>
  </si>
  <si>
    <r>
      <t xml:space="preserve">Fulcrum Rapid Red 5 650B </t>
    </r>
    <r>
      <rPr>
        <b/>
        <sz val="12"/>
        <color theme="1"/>
        <rFont val="Tahoma"/>
        <family val="2"/>
      </rPr>
      <t>2WF-R Disc</t>
    </r>
    <r>
      <rPr>
        <sz val="12"/>
        <color theme="1"/>
        <rFont val="Tahoma"/>
        <family val="2"/>
      </rPr>
      <t xml:space="preserve"> Brake</t>
    </r>
    <phoneticPr fontId="5"/>
  </si>
  <si>
    <t>#1 Single Color</t>
    <phoneticPr fontId="5"/>
  </si>
  <si>
    <t>1. Mexico Green Metallic</t>
    <phoneticPr fontId="5"/>
  </si>
  <si>
    <t>2. Champagne Gold Metallic</t>
    <phoneticPr fontId="5"/>
  </si>
  <si>
    <t>4. Light Gray Metallic</t>
    <phoneticPr fontId="5"/>
  </si>
  <si>
    <t>5. Dirk Gray Metallic</t>
    <phoneticPr fontId="5"/>
  </si>
  <si>
    <t>6. Raven Brack Metallic</t>
    <phoneticPr fontId="5"/>
  </si>
  <si>
    <t>7. British Green Metallic</t>
    <phoneticPr fontId="5"/>
  </si>
  <si>
    <t>8. TdF Tour de France Blue Metallic</t>
    <phoneticPr fontId="5"/>
  </si>
  <si>
    <t xml:space="preserve">9. Smooth Silver Metallic </t>
    <phoneticPr fontId="5"/>
  </si>
  <si>
    <t xml:space="preserve">10. Gold Metallic </t>
    <phoneticPr fontId="5"/>
  </si>
  <si>
    <t>11. CHERUBIM Red Solid</t>
    <phoneticPr fontId="5"/>
  </si>
  <si>
    <t>12. Kamiyama Red Candy Metallic</t>
    <phoneticPr fontId="5"/>
  </si>
  <si>
    <t>13. Mexico Ivory Pearl</t>
    <phoneticPr fontId="5"/>
  </si>
  <si>
    <t xml:space="preserve">22. Maglia Rosa Pink Solid </t>
    <phoneticPr fontId="5"/>
  </si>
  <si>
    <t>14. Mahogany Metallic</t>
    <phoneticPr fontId="5"/>
  </si>
  <si>
    <t>15. White Pearl</t>
    <phoneticPr fontId="5"/>
  </si>
  <si>
    <t>17. Murakami Blue Pearl</t>
    <phoneticPr fontId="5"/>
  </si>
  <si>
    <t>18. 3Rensho Purple Metallic</t>
    <phoneticPr fontId="5"/>
  </si>
  <si>
    <t>19. Coarse Silver Metallic</t>
    <phoneticPr fontId="5"/>
  </si>
  <si>
    <t>20. CHERUBIM Blue Pearl</t>
    <phoneticPr fontId="5"/>
  </si>
  <si>
    <t>ADDITIONAL COLOR:</t>
    <phoneticPr fontId="5"/>
  </si>
  <si>
    <t>GLITTER COAT:</t>
    <phoneticPr fontId="5"/>
  </si>
  <si>
    <t>On Main Color Only</t>
    <phoneticPr fontId="5"/>
  </si>
  <si>
    <t>On Main Color and 2nd Color</t>
    <phoneticPr fontId="5"/>
  </si>
  <si>
    <t>On Main Color and 3rd Color</t>
    <phoneticPr fontId="5"/>
  </si>
  <si>
    <t>On All Painted Surface</t>
    <phoneticPr fontId="5"/>
  </si>
  <si>
    <t xml:space="preserve">  GLITTER COLOR:</t>
    <phoneticPr fontId="5"/>
  </si>
  <si>
    <t>GLITTER COAT: (Be aware the paint surface is rough)</t>
    <phoneticPr fontId="5"/>
  </si>
  <si>
    <t>Silver Glitter</t>
    <phoneticPr fontId="5"/>
  </si>
  <si>
    <t>Gold Glitter</t>
    <phoneticPr fontId="5"/>
  </si>
  <si>
    <t>Rainbow (A.K.A Hollowgram) Glitter</t>
    <phoneticPr fontId="5"/>
  </si>
  <si>
    <t>GLITTER COLOR:</t>
    <phoneticPr fontId="5"/>
  </si>
  <si>
    <t>None</t>
    <phoneticPr fontId="5"/>
  </si>
  <si>
    <t>Decal Classic Yellow</t>
    <phoneticPr fontId="5"/>
  </si>
  <si>
    <t>Decal Classic Gold</t>
    <phoneticPr fontId="5"/>
  </si>
  <si>
    <t>Paint with "2nd color</t>
    <phoneticPr fontId="5"/>
  </si>
  <si>
    <t>Paint with "3rd color</t>
    <phoneticPr fontId="5"/>
  </si>
  <si>
    <t xml:space="preserve">   No Japanese Sales Tax for foreigh transaction The final quote will beprovided by CHERUBIM.  Price may vary with some parts choices.</t>
    <phoneticPr fontId="5"/>
  </si>
  <si>
    <t xml:space="preserve">FRAME TOTAL (Include Shipping) </t>
    <phoneticPr fontId="5"/>
  </si>
  <si>
    <t xml:space="preserve">GRAND TOTAL (Include Shipping) </t>
    <phoneticPr fontId="5"/>
  </si>
  <si>
    <t xml:space="preserve">COMPONENTS TOTAL          </t>
    <phoneticPr fontId="5"/>
  </si>
  <si>
    <t>MODEL:</t>
    <phoneticPr fontId="5"/>
  </si>
  <si>
    <t>RIDER'S STANDING HEIGHT:</t>
    <phoneticPr fontId="5"/>
  </si>
  <si>
    <t>BRAKE CABLE CONFIGURATION:</t>
    <phoneticPr fontId="5"/>
  </si>
  <si>
    <t>CHAINRING:</t>
    <phoneticPr fontId="5"/>
  </si>
  <si>
    <t>OTHER REQUESTS:</t>
    <phoneticPr fontId="5"/>
  </si>
  <si>
    <t xml:space="preserve">Please read the order instruction, then fill out this form carefully selecting from the drop down menus on the middle to help your bike ordering process go smoothly.                                                                                                       Please also fill out the fitting form if you order custom size. If you have any questions please do not hesitate to contact us at info@cherubim.com.                     </t>
    <phoneticPr fontId="5"/>
  </si>
  <si>
    <t xml:space="preserve">Cherubim has recommended paint scheme using 2 to 4 colors. If you would like a completely custom paint scheme please contact us to assess the feasibility. </t>
    <phoneticPr fontId="5"/>
  </si>
  <si>
    <t>Cherubim uses specific selected brands for its components, please choose between those offered. Please aware that the availability is not guaranteed.</t>
    <phoneticPr fontId="5"/>
  </si>
  <si>
    <t>HEADSET:</t>
    <phoneticPr fontId="5"/>
  </si>
  <si>
    <t>STEM:</t>
    <phoneticPr fontId="5"/>
  </si>
  <si>
    <t xml:space="preserve">  STEM LENGTH:</t>
    <phoneticPr fontId="5"/>
  </si>
  <si>
    <t>HANDLEBAR:</t>
    <phoneticPr fontId="5"/>
  </si>
  <si>
    <t xml:space="preserve">  HANDLEBAR WIDTH (C-C):</t>
    <phoneticPr fontId="5"/>
  </si>
  <si>
    <t>SEATPOST:</t>
    <phoneticPr fontId="5"/>
  </si>
  <si>
    <t>GROUPSET: (Bottom Bracket is included)</t>
    <phoneticPr fontId="5"/>
  </si>
  <si>
    <t xml:space="preserve">   CRANK LENGHTH:</t>
    <phoneticPr fontId="5"/>
  </si>
  <si>
    <t xml:space="preserve">   CHAINRINGS COMBINATION:</t>
    <phoneticPr fontId="5"/>
  </si>
  <si>
    <t xml:space="preserve">   CASSETTE:</t>
    <phoneticPr fontId="5"/>
  </si>
  <si>
    <t>SADDLE:</t>
    <phoneticPr fontId="5"/>
  </si>
  <si>
    <t>HANDLEBAR TAPE:</t>
    <phoneticPr fontId="5"/>
  </si>
  <si>
    <r>
      <rPr>
        <b/>
        <sz val="12"/>
        <color theme="1"/>
        <rFont val="Tahoma"/>
        <family val="2"/>
      </rPr>
      <t>TOTAL</t>
    </r>
    <r>
      <rPr>
        <sz val="12"/>
        <color theme="1"/>
        <rFont val="Tahoma"/>
        <family val="2"/>
      </rPr>
      <t xml:space="preserve"> </t>
    </r>
    <phoneticPr fontId="5"/>
  </si>
  <si>
    <t>Double</t>
    <phoneticPr fontId="5"/>
  </si>
  <si>
    <t>Single</t>
    <phoneticPr fontId="5"/>
  </si>
  <si>
    <t>Sloping Top Tube</t>
    <phoneticPr fontId="5"/>
  </si>
  <si>
    <t>Horizontal Top Tube</t>
    <phoneticPr fontId="5"/>
  </si>
  <si>
    <t>FBL (Front Brake on Left Lever)</t>
    <phoneticPr fontId="5"/>
  </si>
  <si>
    <t>FBR (Front Brake on Right Lever)</t>
    <phoneticPr fontId="5"/>
  </si>
  <si>
    <t>Mechanical Front Double</t>
    <phoneticPr fontId="5"/>
  </si>
  <si>
    <t>Electronic Shimano Di2 (12s) Front Double</t>
    <phoneticPr fontId="5"/>
  </si>
  <si>
    <t>Electronic Wireless (Campy and Sram)</t>
    <phoneticPr fontId="5"/>
  </si>
  <si>
    <t>Mechanical Front Single</t>
    <phoneticPr fontId="5"/>
  </si>
  <si>
    <t>Electronic Shimano Di2 (12s) Front Single</t>
    <phoneticPr fontId="5"/>
  </si>
  <si>
    <t xml:space="preserve">None (Pick the bike up at CHERUBIM Head Quarter) </t>
    <phoneticPr fontId="5"/>
  </si>
  <si>
    <t>A Comptele bike within Japan</t>
    <phoneticPr fontId="5"/>
  </si>
  <si>
    <t>A frame set within Japan</t>
    <phoneticPr fontId="5"/>
  </si>
  <si>
    <t>None (The Dealer will assemble the bike)</t>
    <phoneticPr fontId="5"/>
  </si>
  <si>
    <t>You bring your components</t>
    <phoneticPr fontId="5"/>
  </si>
  <si>
    <t>To be selected with Shoulder Width</t>
    <phoneticPr fontId="5"/>
  </si>
  <si>
    <t>380mm</t>
    <phoneticPr fontId="5"/>
  </si>
  <si>
    <t>400mm</t>
    <phoneticPr fontId="5"/>
  </si>
  <si>
    <t>420mm</t>
    <phoneticPr fontId="5"/>
  </si>
  <si>
    <t>440mm</t>
    <phoneticPr fontId="5"/>
  </si>
  <si>
    <t>Other Custom Color</t>
    <phoneticPr fontId="5"/>
  </si>
  <si>
    <t>Full Custom Pattern                        Starting Price →</t>
    <phoneticPr fontId="5"/>
  </si>
  <si>
    <t>Tange (for Sticky, R-2, Super Touring, and CR)</t>
    <phoneticPr fontId="5"/>
  </si>
  <si>
    <t>Shimano Dura-Ace HP-7410 (for R-2, Super Touring, and Triple Crown)</t>
    <phoneticPr fontId="5"/>
  </si>
  <si>
    <t>Columbus (for Racer Ti, Racer, Piuma, and Gravel)</t>
    <phoneticPr fontId="5"/>
  </si>
  <si>
    <t>No Brakes for Track bike</t>
    <phoneticPr fontId="5"/>
  </si>
  <si>
    <t>STEEL FRAME ORDER FORM</t>
    <phoneticPr fontId="5"/>
  </si>
  <si>
    <t>CHERUBIM select to match the geometry</t>
    <phoneticPr fontId="5"/>
  </si>
  <si>
    <t>Deda Super Zero RS Carbon 31.8mm (TCI Compatible)</t>
    <phoneticPr fontId="5"/>
  </si>
  <si>
    <t>Deda Super Zero Gravel Carbon POB 27.2mm (TCI Compatible)</t>
    <phoneticPr fontId="5"/>
  </si>
  <si>
    <t>LABOR for ASSEMBLING s COMPLETE BIKE</t>
    <phoneticPr fontId="5"/>
  </si>
  <si>
    <t>You buy a new set of components from CHERUBIM</t>
    <phoneticPr fontId="5"/>
  </si>
  <si>
    <t>LABOR for ASSEMBLING a COMPLETE BIKE:</t>
    <phoneticPr fontId="5"/>
  </si>
  <si>
    <t xml:space="preserve">Date        /       /             </t>
    <phoneticPr fontId="5"/>
  </si>
  <si>
    <t xml:space="preserve">Dearler's Name -  </t>
    <phoneticPr fontId="5"/>
  </si>
  <si>
    <t xml:space="preserve">Customer's Name - </t>
    <phoneticPr fontId="5"/>
  </si>
  <si>
    <t xml:space="preserve">Zip-Code - </t>
    <phoneticPr fontId="5"/>
  </si>
  <si>
    <t xml:space="preserve">Phone Number -       </t>
    <phoneticPr fontId="5"/>
  </si>
  <si>
    <t xml:space="preserve"> E-Mail - </t>
    <phoneticPr fontId="5"/>
  </si>
  <si>
    <t xml:space="preserve">Address -               </t>
    <phoneticPr fontId="5"/>
  </si>
  <si>
    <t>Full Custom</t>
    <phoneticPr fontId="5"/>
  </si>
  <si>
    <r>
      <t xml:space="preserve">Campagnolo Super Record </t>
    </r>
    <r>
      <rPr>
        <b/>
        <sz val="11"/>
        <color rgb="FF000000"/>
        <rFont val="Tahoma"/>
        <family val="2"/>
      </rPr>
      <t xml:space="preserve">Electronic Wireless 2x13s Disc </t>
    </r>
    <r>
      <rPr>
        <sz val="11"/>
        <color rgb="FF000000"/>
        <rFont val="Tahoma"/>
        <family val="2"/>
      </rPr>
      <t>Brake</t>
    </r>
    <phoneticPr fontId="5"/>
  </si>
  <si>
    <r>
      <t xml:space="preserve">Shimano 105 </t>
    </r>
    <r>
      <rPr>
        <b/>
        <sz val="11"/>
        <color rgb="FF000000"/>
        <rFont val="Tahoma"/>
        <family val="2"/>
      </rPr>
      <t>Di2 2x12S Disc</t>
    </r>
    <r>
      <rPr>
        <sz val="11"/>
        <color rgb="FF000000"/>
        <rFont val="Tahoma"/>
        <family val="2"/>
      </rPr>
      <t xml:space="preserve"> Brake</t>
    </r>
    <phoneticPr fontId="5"/>
  </si>
  <si>
    <r>
      <t xml:space="preserve">Shimano GRX 825 </t>
    </r>
    <r>
      <rPr>
        <b/>
        <sz val="11"/>
        <color rgb="FF000000"/>
        <rFont val="Tahoma"/>
        <family val="2"/>
      </rPr>
      <t>Di2 2x12S Disc</t>
    </r>
    <r>
      <rPr>
        <sz val="11"/>
        <color rgb="FF000000"/>
        <rFont val="Tahoma"/>
        <family val="2"/>
      </rPr>
      <t xml:space="preserve"> Brake</t>
    </r>
    <phoneticPr fontId="5"/>
  </si>
  <si>
    <r>
      <t xml:space="preserve">SRAM RED </t>
    </r>
    <r>
      <rPr>
        <b/>
        <sz val="11"/>
        <color rgb="FF000000"/>
        <rFont val="Tahoma"/>
        <family val="2"/>
      </rPr>
      <t xml:space="preserve">AXS </t>
    </r>
    <r>
      <rPr>
        <sz val="11"/>
        <color rgb="FF000000"/>
        <rFont val="Tahoma"/>
        <family val="2"/>
      </rPr>
      <t xml:space="preserve">E1 </t>
    </r>
    <r>
      <rPr>
        <b/>
        <sz val="11"/>
        <color rgb="FF000000"/>
        <rFont val="Tahoma"/>
        <family val="2"/>
      </rPr>
      <t>2x12S Disc</t>
    </r>
    <r>
      <rPr>
        <sz val="11"/>
        <color rgb="FF000000"/>
        <rFont val="Tahoma"/>
        <family val="2"/>
      </rPr>
      <t xml:space="preserve"> Brake</t>
    </r>
    <phoneticPr fontId="5"/>
  </si>
  <si>
    <r>
      <t xml:space="preserve">SRAM FORCE </t>
    </r>
    <r>
      <rPr>
        <b/>
        <sz val="11"/>
        <color rgb="FF000000"/>
        <rFont val="Tahoma"/>
        <family val="2"/>
      </rPr>
      <t>AXS</t>
    </r>
    <r>
      <rPr>
        <sz val="11"/>
        <color rgb="FF000000"/>
        <rFont val="Tahoma"/>
        <family val="2"/>
      </rPr>
      <t xml:space="preserve"> E1</t>
    </r>
    <r>
      <rPr>
        <b/>
        <sz val="11"/>
        <color rgb="FF000000"/>
        <rFont val="Tahoma"/>
        <family val="2"/>
      </rPr>
      <t xml:space="preserve"> 2x12S Disc</t>
    </r>
    <r>
      <rPr>
        <sz val="11"/>
        <color rgb="FF000000"/>
        <rFont val="Tahoma"/>
        <family val="2"/>
      </rPr>
      <t xml:space="preserve"> Brake</t>
    </r>
    <phoneticPr fontId="5"/>
  </si>
  <si>
    <r>
      <t xml:space="preserve">SRAM RIVAL </t>
    </r>
    <r>
      <rPr>
        <b/>
        <sz val="11"/>
        <color rgb="FF000000"/>
        <rFont val="Tahoma"/>
        <family val="2"/>
      </rPr>
      <t>AXS</t>
    </r>
    <r>
      <rPr>
        <sz val="11"/>
        <color rgb="FF000000"/>
        <rFont val="Tahoma"/>
        <family val="2"/>
      </rPr>
      <t xml:space="preserve"> E1 </t>
    </r>
    <r>
      <rPr>
        <b/>
        <sz val="11"/>
        <color rgb="FF000000"/>
        <rFont val="Tahoma"/>
        <family val="2"/>
      </rPr>
      <t>2x12S Disc</t>
    </r>
    <r>
      <rPr>
        <sz val="11"/>
        <color rgb="FF000000"/>
        <rFont val="Tahoma"/>
        <family val="2"/>
      </rPr>
      <t xml:space="preserve"> Brake</t>
    </r>
    <phoneticPr fontId="5"/>
  </si>
  <si>
    <r>
      <t xml:space="preserve">Campagnolo EKAR GT </t>
    </r>
    <r>
      <rPr>
        <b/>
        <sz val="11"/>
        <color rgb="FF000000"/>
        <rFont val="Tahoma"/>
        <family val="2"/>
      </rPr>
      <t>Mechanical 1x13S Disc</t>
    </r>
    <r>
      <rPr>
        <sz val="11"/>
        <color rgb="FF000000"/>
        <rFont val="Tahoma"/>
        <family val="2"/>
      </rPr>
      <t xml:space="preserve"> Brake (for Gravel or front single bike)</t>
    </r>
    <phoneticPr fontId="5"/>
  </si>
  <si>
    <r>
      <t xml:space="preserve">SRAM RED </t>
    </r>
    <r>
      <rPr>
        <b/>
        <sz val="11"/>
        <color rgb="FF000000"/>
        <rFont val="Tahoma"/>
        <family val="2"/>
      </rPr>
      <t>AXS</t>
    </r>
    <r>
      <rPr>
        <sz val="11"/>
        <color rgb="FF000000"/>
        <rFont val="Tahoma"/>
        <family val="2"/>
      </rPr>
      <t xml:space="preserve"> E1 XPLR </t>
    </r>
    <r>
      <rPr>
        <b/>
        <sz val="11"/>
        <color rgb="FF000000"/>
        <rFont val="Tahoma"/>
        <family val="2"/>
      </rPr>
      <t>1x13S Disc</t>
    </r>
    <r>
      <rPr>
        <sz val="11"/>
        <color rgb="FF000000"/>
        <rFont val="Tahoma"/>
        <family val="2"/>
      </rPr>
      <t xml:space="preserve"> Brake (for Narrower Gravel or front single bike)</t>
    </r>
    <phoneticPr fontId="5"/>
  </si>
  <si>
    <r>
      <t xml:space="preserve">SRAM FORCE </t>
    </r>
    <r>
      <rPr>
        <b/>
        <sz val="11"/>
        <color rgb="FF000000"/>
        <rFont val="Tahoma"/>
        <family val="2"/>
      </rPr>
      <t xml:space="preserve">AXS </t>
    </r>
    <r>
      <rPr>
        <sz val="11"/>
        <color rgb="FF000000"/>
        <rFont val="Tahoma"/>
        <family val="2"/>
      </rPr>
      <t>E1</t>
    </r>
    <r>
      <rPr>
        <b/>
        <sz val="11"/>
        <color rgb="FF000000"/>
        <rFont val="Tahoma"/>
        <family val="2"/>
      </rPr>
      <t xml:space="preserve"> </t>
    </r>
    <r>
      <rPr>
        <sz val="11"/>
        <color rgb="FF000000"/>
        <rFont val="Tahoma"/>
        <family val="2"/>
      </rPr>
      <t xml:space="preserve">XPLR  </t>
    </r>
    <r>
      <rPr>
        <b/>
        <sz val="11"/>
        <color rgb="FF000000"/>
        <rFont val="Tahoma"/>
        <family val="2"/>
      </rPr>
      <t>1x13S Disc</t>
    </r>
    <r>
      <rPr>
        <sz val="11"/>
        <color rgb="FF000000"/>
        <rFont val="Tahoma"/>
        <family val="2"/>
      </rPr>
      <t xml:space="preserve"> Brake (for Gravel or front single bike)</t>
    </r>
    <phoneticPr fontId="5"/>
  </si>
  <si>
    <r>
      <t xml:space="preserve">SRAM RIVAL </t>
    </r>
    <r>
      <rPr>
        <b/>
        <sz val="11"/>
        <color rgb="FF000000"/>
        <rFont val="Tahoma"/>
        <family val="2"/>
      </rPr>
      <t>AXS</t>
    </r>
    <r>
      <rPr>
        <sz val="11"/>
        <color rgb="FF000000"/>
        <rFont val="Tahoma"/>
        <family val="2"/>
      </rPr>
      <t xml:space="preserve"> E1 XPLR </t>
    </r>
    <r>
      <rPr>
        <b/>
        <sz val="11"/>
        <color rgb="FF000000"/>
        <rFont val="Tahoma"/>
        <family val="2"/>
      </rPr>
      <t>1x13S Disc</t>
    </r>
    <r>
      <rPr>
        <sz val="11"/>
        <color rgb="FF000000"/>
        <rFont val="Tahoma"/>
        <family val="2"/>
      </rPr>
      <t xml:space="preserve"> Brake (for Gravel or front single bike)</t>
    </r>
    <phoneticPr fontId="5"/>
  </si>
  <si>
    <r>
      <t xml:space="preserve">SRAM Apex </t>
    </r>
    <r>
      <rPr>
        <b/>
        <sz val="11"/>
        <color rgb="FF000000"/>
        <rFont val="Tahoma"/>
        <family val="2"/>
      </rPr>
      <t>AXS</t>
    </r>
    <r>
      <rPr>
        <sz val="11"/>
        <color rgb="FF000000"/>
        <rFont val="Tahoma"/>
        <family val="2"/>
      </rPr>
      <t xml:space="preserve"> XPLR </t>
    </r>
    <r>
      <rPr>
        <b/>
        <sz val="11"/>
        <color rgb="FF000000"/>
        <rFont val="Tahoma"/>
        <family val="2"/>
      </rPr>
      <t>1x12S Disc</t>
    </r>
    <r>
      <rPr>
        <sz val="11"/>
        <color rgb="FF000000"/>
        <rFont val="Tahoma"/>
        <family val="2"/>
      </rPr>
      <t xml:space="preserve"> Brake (for Gravel or front single bike)</t>
    </r>
    <phoneticPr fontId="5"/>
  </si>
  <si>
    <r>
      <t xml:space="preserve">SRAM Apex </t>
    </r>
    <r>
      <rPr>
        <b/>
        <sz val="11"/>
        <color rgb="FF000000"/>
        <rFont val="Tahoma"/>
        <family val="2"/>
      </rPr>
      <t>Mechanical</t>
    </r>
    <r>
      <rPr>
        <sz val="11"/>
        <color rgb="FF000000"/>
        <rFont val="Tahoma"/>
        <family val="2"/>
      </rPr>
      <t xml:space="preserve"> XPLR </t>
    </r>
    <r>
      <rPr>
        <b/>
        <sz val="11"/>
        <color rgb="FF000000"/>
        <rFont val="Tahoma"/>
        <family val="2"/>
      </rPr>
      <t>1x12S Disc</t>
    </r>
    <r>
      <rPr>
        <sz val="11"/>
        <color rgb="FF000000"/>
        <rFont val="Tahoma"/>
        <family val="2"/>
      </rPr>
      <t xml:space="preserve"> Brake (for Gravel or front single bike)</t>
    </r>
    <phoneticPr fontId="5"/>
  </si>
  <si>
    <r>
      <t xml:space="preserve">Shimano GRX 827 </t>
    </r>
    <r>
      <rPr>
        <b/>
        <sz val="11"/>
        <color rgb="FF000000"/>
        <rFont val="Tahoma"/>
        <family val="2"/>
      </rPr>
      <t>Di2 1x12S Disc</t>
    </r>
    <r>
      <rPr>
        <sz val="11"/>
        <color rgb="FF000000"/>
        <rFont val="Tahoma"/>
        <family val="2"/>
      </rPr>
      <t xml:space="preserve"> Brake (for Gravel or front single bike)</t>
    </r>
    <phoneticPr fontId="5"/>
  </si>
  <si>
    <r>
      <t xml:space="preserve">Campagnolo Bora WTO 33  DB </t>
    </r>
    <r>
      <rPr>
        <b/>
        <sz val="12"/>
        <color theme="1"/>
        <rFont val="Tahoma"/>
        <family val="2"/>
      </rPr>
      <t>2WF Disc</t>
    </r>
    <r>
      <rPr>
        <sz val="12"/>
        <color theme="1"/>
        <rFont val="Tahoma"/>
        <family val="2"/>
      </rPr>
      <t xml:space="preserve"> Brake</t>
    </r>
    <phoneticPr fontId="5"/>
  </si>
  <si>
    <r>
      <t xml:space="preserve">Campagnolo Shamal Dual Profile DB </t>
    </r>
    <r>
      <rPr>
        <b/>
        <sz val="12"/>
        <color theme="1"/>
        <rFont val="Tahoma"/>
        <family val="2"/>
      </rPr>
      <t>2WF Disc</t>
    </r>
    <r>
      <rPr>
        <sz val="12"/>
        <color theme="1"/>
        <rFont val="Tahoma"/>
        <family val="2"/>
      </rPr>
      <t xml:space="preserve"> Brake</t>
    </r>
    <phoneticPr fontId="5"/>
  </si>
  <si>
    <t>Campagnolo Pro-Tech for Wireless and EKAR (BSA or T47)</t>
    <phoneticPr fontId="5"/>
  </si>
  <si>
    <t>Deda Zero2 Aluminum POB 27.2mm</t>
    <phoneticPr fontId="5"/>
  </si>
  <si>
    <t>Deda Zero2 Aluminum BOB 31.8mm (TCI Compatible)</t>
    <phoneticPr fontId="5"/>
  </si>
  <si>
    <t>Deda Zero2 POB for 31.8mm bar</t>
    <phoneticPr fontId="5"/>
  </si>
  <si>
    <t>SUGINO T47 for Shimano 24mm axle (T47)</t>
    <phoneticPr fontId="5"/>
  </si>
  <si>
    <t>Racer Stinless DISC</t>
    <phoneticPr fontId="5"/>
  </si>
  <si>
    <r>
      <t xml:space="preserve">Racer Stinless DISC (TCI </t>
    </r>
    <r>
      <rPr>
        <sz val="12"/>
        <color theme="1"/>
        <rFont val="MS Gothic"/>
        <family val="2"/>
        <charset val="128"/>
      </rPr>
      <t>フル内蔵</t>
    </r>
    <r>
      <rPr>
        <sz val="12"/>
        <color theme="1"/>
        <rFont val="Tahoma"/>
        <family val="2"/>
      </rPr>
      <t>)</t>
    </r>
    <phoneticPr fontId="5"/>
  </si>
  <si>
    <r>
      <t xml:space="preserve">Racer Stinless </t>
    </r>
    <r>
      <rPr>
        <sz val="12"/>
        <color theme="1"/>
        <rFont val="MS Gothic"/>
        <family val="2"/>
        <charset val="128"/>
      </rPr>
      <t>リムブレーキ</t>
    </r>
    <phoneticPr fontId="5"/>
  </si>
  <si>
    <t>R-2 Stainless</t>
    <phoneticPr fontId="5"/>
  </si>
  <si>
    <t>POLISH:</t>
    <phoneticPr fontId="5"/>
  </si>
  <si>
    <t>yes - Basic</t>
    <phoneticPr fontId="5"/>
  </si>
  <si>
    <t>yes - Full Polish (Clear coated)</t>
    <phoneticPr fontId="5"/>
  </si>
  <si>
    <t>No Polish - Full Paint</t>
    <phoneticPr fontId="5"/>
  </si>
  <si>
    <t xml:space="preserve">#2 Stainless Classic </t>
    <phoneticPr fontId="5"/>
  </si>
  <si>
    <t>"CHERUBIM" LOGO:</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</si>
</sst>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quot;¥&quot;#,##0_);[Red]\(&quot;¥&quot;#,##0\)"/>
  </numFmts>
  <fonts count="17">
    <font>
      <sz val="12"/>
      <color theme="1"/>
      <name val="游ゴシック"/>
      <family val="2"/>
      <scheme val="minor"/>
    </font>
    <font>
      <sz val="12"/>
      <color theme="1"/>
      <name val="游ゴシック"/>
      <family val="2"/>
      <charset val="128"/>
      <scheme val="minor"/>
    </font>
    <font>
      <sz val="12"/>
      <color theme="1"/>
      <name val="Tahoma"/>
      <family val="2"/>
    </font>
    <font>
      <b/>
      <sz val="12"/>
      <color theme="1"/>
      <name val="Tahoma"/>
      <family val="2"/>
    </font>
    <font>
      <b/>
      <sz val="16"/>
      <color theme="1"/>
      <name val="Tahoma Bold"/>
    </font>
    <font>
      <sz val="6"/>
      <name val="游ゴシック"/>
      <family val="3"/>
      <charset val="128"/>
      <scheme val="minor"/>
    </font>
    <font>
      <sz val="11"/>
      <color rgb="FF000000"/>
      <name val="Tahoma"/>
      <family val="2"/>
    </font>
    <font>
      <sz val="11"/>
      <color theme="1"/>
      <name val="Tahoma"/>
      <family val="2"/>
    </font>
    <font>
      <b/>
      <sz val="11"/>
      <color rgb="FF000000"/>
      <name val="Tahoma"/>
      <family val="2"/>
    </font>
    <font>
      <b/>
      <sz val="12"/>
      <color rgb="FF000000"/>
      <name val="Tahoma"/>
      <family val="2"/>
    </font>
    <font>
      <sz val="12"/>
      <color rgb="FF000000"/>
      <name val="Tahoma"/>
      <family val="2"/>
    </font>
    <font>
      <i/>
      <sz val="10"/>
      <color theme="1"/>
      <name val="Tahoma"/>
      <family val="2"/>
    </font>
    <font>
      <b/>
      <sz val="12"/>
      <color theme="1"/>
      <name val="Tahoma Bold"/>
    </font>
    <font>
      <i/>
      <sz val="12"/>
      <color theme="1"/>
      <name val="Tahoma"/>
      <family val="2"/>
    </font>
    <font>
      <i/>
      <sz val="11"/>
      <color theme="1"/>
      <name val="Tahoma"/>
      <family val="2"/>
    </font>
    <font>
      <b/>
      <sz val="14"/>
      <color theme="1"/>
      <name val="Tahoma"/>
      <family val="2"/>
    </font>
    <font>
      <sz val="12"/>
      <color theme="1"/>
      <name val="MS Gothic"/>
      <family val="2"/>
      <charset val="128"/>
    </font>
  </fonts>
  <fills count="2">
    <fill>
      <patternFill patternType="none"/>
    </fill>
    <fill>
      <patternFill patternType="gray125"/>
    </fill>
  </fills>
  <borders count="41">
    <border>
      <left/>
      <right/>
      <top/>
      <bottom/>
      <diagonal/>
    </border>
    <border>
      <left style="medium">
        <color auto="1"/>
      </left>
      <right style="thin">
        <color auto="1"/>
      </right>
      <top style="medium">
        <color auto="1"/>
      </top>
      <bottom style="hair">
        <color auto="1"/>
      </bottom>
      <diagonal/>
    </border>
    <border>
      <left style="thin">
        <color auto="1"/>
      </left>
      <right style="medium">
        <color auto="1"/>
      </right>
      <top style="medium">
        <color auto="1"/>
      </top>
      <bottom style="hair">
        <color auto="1"/>
      </bottom>
      <diagonal/>
    </border>
    <border>
      <left style="medium">
        <color auto="1"/>
      </left>
      <right style="thin">
        <color auto="1"/>
      </right>
      <top style="hair">
        <color auto="1"/>
      </top>
      <bottom style="hair">
        <color auto="1"/>
      </bottom>
      <diagonal/>
    </border>
    <border>
      <left style="thin">
        <color auto="1"/>
      </left>
      <right style="medium">
        <color auto="1"/>
      </right>
      <top style="hair">
        <color auto="1"/>
      </top>
      <bottom style="hair">
        <color auto="1"/>
      </bottom>
      <diagonal/>
    </border>
    <border>
      <left style="thin">
        <color auto="1"/>
      </left>
      <right style="medium">
        <color auto="1"/>
      </right>
      <top style="hair">
        <color auto="1"/>
      </top>
      <bottom style="medium">
        <color auto="1"/>
      </bottom>
      <diagonal/>
    </border>
    <border>
      <left/>
      <right/>
      <top/>
      <bottom style="medium">
        <color auto="1"/>
      </bottom>
      <diagonal/>
    </border>
    <border>
      <left style="medium">
        <color auto="1"/>
      </left>
      <right style="thin">
        <color auto="1"/>
      </right>
      <top style="hair">
        <color auto="1"/>
      </top>
      <bottom/>
      <diagonal/>
    </border>
    <border>
      <left style="thin">
        <color auto="1"/>
      </left>
      <right style="medium">
        <color auto="1"/>
      </right>
      <top style="hair">
        <color auto="1"/>
      </top>
      <bottom/>
      <diagonal/>
    </border>
    <border>
      <left style="medium">
        <color auto="1"/>
      </left>
      <right style="thin">
        <color auto="1"/>
      </right>
      <top/>
      <bottom style="hair">
        <color auto="1"/>
      </bottom>
      <diagonal/>
    </border>
    <border>
      <left style="thin">
        <color auto="1"/>
      </left>
      <right style="medium">
        <color auto="1"/>
      </right>
      <top/>
      <bottom style="hair">
        <color auto="1"/>
      </bottom>
      <diagonal/>
    </border>
    <border>
      <left style="thin">
        <color auto="1"/>
      </left>
      <right style="medium">
        <color auto="1"/>
      </right>
      <top style="medium">
        <color auto="1"/>
      </top>
      <bottom style="medium">
        <color auto="1"/>
      </bottom>
      <diagonal/>
    </border>
    <border>
      <left style="medium">
        <color auto="1"/>
      </left>
      <right style="thin">
        <color auto="1"/>
      </right>
      <top/>
      <bottom style="medium">
        <color auto="1"/>
      </bottom>
      <diagonal/>
    </border>
    <border>
      <left style="thin">
        <color auto="1"/>
      </left>
      <right/>
      <top style="medium">
        <color auto="1"/>
      </top>
      <bottom style="hair">
        <color auto="1"/>
      </bottom>
      <diagonal/>
    </border>
    <border>
      <left style="thin">
        <color auto="1"/>
      </left>
      <right/>
      <top/>
      <bottom style="hair">
        <color auto="1"/>
      </bottom>
      <diagonal/>
    </border>
    <border>
      <left style="thin">
        <color auto="1"/>
      </left>
      <right/>
      <top style="hair">
        <color auto="1"/>
      </top>
      <bottom style="hair">
        <color auto="1"/>
      </bottom>
      <diagonal/>
    </border>
    <border>
      <left style="thin">
        <color auto="1"/>
      </left>
      <right/>
      <top style="hair">
        <color auto="1"/>
      </top>
      <bottom/>
      <diagonal/>
    </border>
    <border>
      <left style="thin">
        <color auto="1"/>
      </left>
      <right/>
      <top style="hair">
        <color auto="1"/>
      </top>
      <bottom style="medium">
        <color auto="1"/>
      </bottom>
      <diagonal/>
    </border>
    <border>
      <left/>
      <right/>
      <top style="medium">
        <color auto="1"/>
      </top>
      <bottom style="hair">
        <color auto="1"/>
      </bottom>
      <diagonal/>
    </border>
    <border>
      <left/>
      <right/>
      <top/>
      <bottom style="hair">
        <color auto="1"/>
      </bottom>
      <diagonal/>
    </border>
    <border>
      <left/>
      <right/>
      <top style="hair">
        <color auto="1"/>
      </top>
      <bottom style="hair">
        <color auto="1"/>
      </bottom>
      <diagonal/>
    </border>
    <border>
      <left/>
      <right/>
      <top style="hair">
        <color auto="1"/>
      </top>
      <bottom/>
      <diagonal/>
    </border>
    <border>
      <left style="thin">
        <color auto="1"/>
      </left>
      <right/>
      <top style="medium">
        <color auto="1"/>
      </top>
      <bottom style="medium">
        <color auto="1"/>
      </bottom>
      <diagonal/>
    </border>
    <border>
      <left style="medium">
        <color indexed="64"/>
      </left>
      <right style="thin">
        <color auto="1"/>
      </right>
      <top style="medium">
        <color indexed="64"/>
      </top>
      <bottom style="medium">
        <color indexed="64"/>
      </bottom>
      <diagonal/>
    </border>
    <border>
      <left style="medium">
        <color auto="1"/>
      </left>
      <right/>
      <top/>
      <bottom style="medium">
        <color auto="1"/>
      </bottom>
      <diagonal/>
    </border>
    <border>
      <left style="thin">
        <color auto="1"/>
      </left>
      <right/>
      <top/>
      <bottom style="medium">
        <color indexed="64"/>
      </bottom>
      <diagonal/>
    </border>
    <border>
      <left style="thin">
        <color auto="1"/>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hair">
        <color auto="1"/>
      </top>
      <bottom style="medium">
        <color auto="1"/>
      </bottom>
      <diagonal/>
    </border>
    <border>
      <left/>
      <right style="medium">
        <color indexed="64"/>
      </right>
      <top style="medium">
        <color indexed="64"/>
      </top>
      <bottom style="hair">
        <color indexed="64"/>
      </bottom>
      <diagonal/>
    </border>
    <border>
      <left style="thin">
        <color auto="1"/>
      </left>
      <right style="thin">
        <color indexed="64"/>
      </right>
      <top style="medium">
        <color auto="1"/>
      </top>
      <bottom style="hair">
        <color auto="1"/>
      </bottom>
      <diagonal/>
    </border>
    <border>
      <left/>
      <right/>
      <top style="medium">
        <color indexed="64"/>
      </top>
      <bottom style="medium">
        <color indexed="64"/>
      </bottom>
      <diagonal/>
    </border>
    <border>
      <left/>
      <right/>
      <top/>
      <bottom style="double">
        <color indexed="64"/>
      </bottom>
      <diagonal/>
    </border>
    <border>
      <left/>
      <right/>
      <top style="medium">
        <color auto="1"/>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s>
  <cellStyleXfs count="3">
    <xf numFmtId="0" fontId="0" fillId="0" borderId="0"/>
    <xf numFmtId="0" fontId="1" fillId="0" borderId="0"/>
    <xf numFmtId="6" fontId="1" fillId="0" borderId="0" applyFont="0" applyFill="0" applyBorder="0" applyAlignment="0" applyProtection="0"/>
  </cellStyleXfs>
  <cellXfs count="86">
    <xf numFmtId="0" fontId="0" fillId="0" borderId="0" xfId="0"/>
    <xf numFmtId="0" fontId="2" fillId="0" borderId="0" xfId="0" applyFont="1"/>
    <xf numFmtId="0" fontId="3" fillId="0" borderId="0" xfId="0" applyFont="1"/>
    <xf numFmtId="0" fontId="0" fillId="0" borderId="0" xfId="0" applyAlignment="1">
      <alignment vertical="center"/>
    </xf>
    <xf numFmtId="0" fontId="3" fillId="0" borderId="1" xfId="0" applyFont="1" applyBorder="1" applyAlignment="1">
      <alignment vertical="center"/>
    </xf>
    <xf numFmtId="0" fontId="3" fillId="0" borderId="3" xfId="0" applyFont="1" applyBorder="1" applyAlignment="1">
      <alignment vertical="center"/>
    </xf>
    <xf numFmtId="0" fontId="3" fillId="0" borderId="7" xfId="0" applyFont="1" applyBorder="1" applyAlignment="1">
      <alignment vertical="center"/>
    </xf>
    <xf numFmtId="0" fontId="3" fillId="0" borderId="0" xfId="0" applyFont="1" applyAlignment="1">
      <alignment vertical="center"/>
    </xf>
    <xf numFmtId="0" fontId="2" fillId="0" borderId="0" xfId="0" applyFont="1" applyAlignment="1">
      <alignment vertical="center"/>
    </xf>
    <xf numFmtId="0" fontId="3" fillId="0" borderId="9" xfId="0" applyFont="1" applyBorder="1" applyAlignment="1">
      <alignment vertical="center"/>
    </xf>
    <xf numFmtId="0" fontId="6" fillId="0" borderId="0" xfId="0" applyFont="1" applyAlignment="1">
      <alignment vertical="center"/>
    </xf>
    <xf numFmtId="0" fontId="3" fillId="0" borderId="23" xfId="0" applyFont="1" applyBorder="1" applyAlignment="1">
      <alignment vertical="center"/>
    </xf>
    <xf numFmtId="0" fontId="0" fillId="0" borderId="0" xfId="0" applyAlignment="1">
      <alignment horizontal="left" vertical="center"/>
    </xf>
    <xf numFmtId="176" fontId="2" fillId="0" borderId="2" xfId="0" applyNumberFormat="1" applyFont="1" applyBorder="1" applyAlignment="1">
      <alignment horizontal="center" vertical="center"/>
    </xf>
    <xf numFmtId="176" fontId="2" fillId="0" borderId="4" xfId="0" applyNumberFormat="1" applyFont="1" applyBorder="1" applyAlignment="1">
      <alignment horizontal="center" vertical="center"/>
    </xf>
    <xf numFmtId="176" fontId="2" fillId="0" borderId="5" xfId="0" applyNumberFormat="1" applyFont="1" applyBorder="1" applyAlignment="1">
      <alignment horizontal="center" vertical="center"/>
    </xf>
    <xf numFmtId="176" fontId="2" fillId="0" borderId="8" xfId="0" applyNumberFormat="1" applyFont="1" applyBorder="1" applyAlignment="1">
      <alignment horizontal="center" vertical="center"/>
    </xf>
    <xf numFmtId="176" fontId="2" fillId="0" borderId="11" xfId="0" applyNumberFormat="1" applyFont="1" applyBorder="1" applyAlignment="1">
      <alignment horizontal="center" vertical="center"/>
    </xf>
    <xf numFmtId="176" fontId="2" fillId="0" borderId="0" xfId="0" applyNumberFormat="1" applyFont="1" applyAlignment="1">
      <alignment vertical="center"/>
    </xf>
    <xf numFmtId="176" fontId="2" fillId="0" borderId="0" xfId="0" applyNumberFormat="1" applyFont="1"/>
    <xf numFmtId="0" fontId="2" fillId="0" borderId="13" xfId="0" applyFont="1" applyBorder="1" applyAlignment="1">
      <alignment horizontal="left" vertical="center"/>
    </xf>
    <xf numFmtId="0" fontId="2" fillId="0" borderId="15" xfId="0" applyFont="1" applyBorder="1" applyAlignment="1">
      <alignment horizontal="left" vertical="center"/>
    </xf>
    <xf numFmtId="0" fontId="2" fillId="0" borderId="17" xfId="0" applyFont="1" applyBorder="1" applyAlignment="1">
      <alignment horizontal="left" vertical="center"/>
    </xf>
    <xf numFmtId="0" fontId="2" fillId="0" borderId="16" xfId="0" applyFont="1" applyBorder="1" applyAlignment="1">
      <alignment horizontal="left" vertical="center"/>
    </xf>
    <xf numFmtId="0" fontId="2" fillId="0" borderId="22" xfId="0" applyFont="1" applyBorder="1" applyAlignment="1">
      <alignment horizontal="left" vertical="center"/>
    </xf>
    <xf numFmtId="0" fontId="2" fillId="0" borderId="18" xfId="0" applyFont="1" applyBorder="1" applyAlignment="1">
      <alignment horizontal="left" vertical="center"/>
    </xf>
    <xf numFmtId="176" fontId="0" fillId="0" borderId="0" xfId="0" applyNumberFormat="1" applyAlignment="1">
      <alignment horizontal="center" vertical="center"/>
    </xf>
    <xf numFmtId="0" fontId="2" fillId="0" borderId="14" xfId="0" applyFont="1" applyBorder="1" applyAlignment="1">
      <alignment horizontal="left" vertical="center"/>
    </xf>
    <xf numFmtId="176" fontId="2" fillId="0" borderId="10" xfId="0" applyNumberFormat="1" applyFont="1" applyBorder="1" applyAlignment="1">
      <alignment horizontal="center" vertical="center"/>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21" xfId="0" applyFont="1" applyBorder="1" applyAlignment="1">
      <alignment horizontal="left" vertical="center"/>
    </xf>
    <xf numFmtId="0" fontId="3" fillId="0" borderId="24" xfId="0" applyFont="1" applyBorder="1" applyAlignment="1">
      <alignment vertical="center"/>
    </xf>
    <xf numFmtId="0" fontId="2" fillId="0" borderId="25" xfId="0" applyFont="1" applyBorder="1" applyAlignment="1">
      <alignment horizontal="left" vertical="center"/>
    </xf>
    <xf numFmtId="176" fontId="2" fillId="0" borderId="26" xfId="0" applyNumberFormat="1" applyFont="1" applyBorder="1" applyAlignment="1">
      <alignment horizontal="center" vertical="center"/>
    </xf>
    <xf numFmtId="0" fontId="3" fillId="0" borderId="20" xfId="0" applyFont="1" applyBorder="1" applyAlignment="1">
      <alignment vertical="center"/>
    </xf>
    <xf numFmtId="176" fontId="2" fillId="0" borderId="29" xfId="0" applyNumberFormat="1" applyFont="1" applyBorder="1" applyAlignment="1">
      <alignment horizontal="center" vertical="center"/>
    </xf>
    <xf numFmtId="0" fontId="2" fillId="0" borderId="30" xfId="0" applyFont="1" applyBorder="1" applyAlignment="1">
      <alignment horizontal="left" vertical="center"/>
    </xf>
    <xf numFmtId="0" fontId="10" fillId="0" borderId="18" xfId="0" applyFont="1" applyBorder="1" applyAlignment="1">
      <alignment horizontal="left" vertical="center"/>
    </xf>
    <xf numFmtId="176" fontId="10" fillId="0" borderId="2" xfId="0" applyNumberFormat="1" applyFont="1" applyBorder="1" applyAlignment="1">
      <alignment horizontal="center" vertical="center"/>
    </xf>
    <xf numFmtId="0" fontId="2" fillId="0" borderId="32" xfId="0" applyFont="1" applyBorder="1" applyAlignment="1">
      <alignment horizontal="left" vertical="center"/>
    </xf>
    <xf numFmtId="176" fontId="2" fillId="0" borderId="33" xfId="0" applyNumberFormat="1" applyFont="1" applyBorder="1" applyAlignment="1">
      <alignment horizontal="center" vertical="center"/>
    </xf>
    <xf numFmtId="0" fontId="2" fillId="0" borderId="34" xfId="0" applyFont="1" applyBorder="1" applyAlignment="1">
      <alignment horizontal="left" vertical="center"/>
    </xf>
    <xf numFmtId="0" fontId="2" fillId="0" borderId="35" xfId="0" applyFont="1" applyBorder="1" applyAlignment="1">
      <alignment horizontal="left" vertical="center"/>
    </xf>
    <xf numFmtId="0" fontId="3" fillId="0" borderId="6" xfId="0" applyFont="1" applyBorder="1" applyAlignment="1">
      <alignment horizontal="center"/>
    </xf>
    <xf numFmtId="0" fontId="2" fillId="0" borderId="0" xfId="0" applyFont="1" applyAlignment="1">
      <alignment horizontal="right" vertical="center"/>
    </xf>
    <xf numFmtId="176" fontId="3" fillId="0" borderId="0" xfId="0" applyNumberFormat="1" applyFont="1" applyAlignment="1">
      <alignment horizontal="center" vertical="center"/>
    </xf>
    <xf numFmtId="0" fontId="2" fillId="0" borderId="37" xfId="0" applyFont="1" applyBorder="1"/>
    <xf numFmtId="0" fontId="15" fillId="0" borderId="0" xfId="0" applyFont="1" applyAlignment="1">
      <alignment horizontal="left" vertical="center"/>
    </xf>
    <xf numFmtId="176" fontId="15" fillId="0" borderId="27" xfId="0" applyNumberFormat="1" applyFont="1" applyBorder="1" applyAlignment="1">
      <alignment horizontal="center" vertical="center"/>
    </xf>
    <xf numFmtId="0" fontId="3" fillId="0" borderId="28" xfId="0" applyFont="1" applyBorder="1" applyAlignment="1">
      <alignment vertical="center"/>
    </xf>
    <xf numFmtId="176" fontId="3" fillId="0" borderId="37" xfId="0" applyNumberFormat="1" applyFont="1" applyBorder="1" applyAlignment="1">
      <alignment vertical="center"/>
    </xf>
    <xf numFmtId="0" fontId="3" fillId="0" borderId="37" xfId="0" applyFont="1" applyBorder="1" applyAlignment="1">
      <alignment vertical="center"/>
    </xf>
    <xf numFmtId="0" fontId="2" fillId="0" borderId="37" xfId="0" applyFont="1" applyBorder="1" applyAlignment="1">
      <alignment vertical="center"/>
    </xf>
    <xf numFmtId="176" fontId="2" fillId="0" borderId="37" xfId="0" applyNumberFormat="1" applyFont="1" applyBorder="1" applyAlignment="1">
      <alignment vertical="center"/>
    </xf>
    <xf numFmtId="0" fontId="2" fillId="0" borderId="38" xfId="0" applyFont="1" applyBorder="1"/>
    <xf numFmtId="0" fontId="3" fillId="0" borderId="39" xfId="0" applyFont="1" applyBorder="1" applyAlignment="1">
      <alignment vertical="center"/>
    </xf>
    <xf numFmtId="176" fontId="3" fillId="0" borderId="0" xfId="0" applyNumberFormat="1" applyFont="1" applyAlignment="1">
      <alignment vertical="center"/>
    </xf>
    <xf numFmtId="176" fontId="3" fillId="0" borderId="40" xfId="0" applyNumberFormat="1" applyFont="1" applyBorder="1" applyAlignment="1">
      <alignment vertical="center"/>
    </xf>
    <xf numFmtId="0" fontId="2" fillId="0" borderId="39" xfId="0" applyFont="1" applyBorder="1" applyAlignment="1">
      <alignment vertical="center"/>
    </xf>
    <xf numFmtId="176" fontId="2" fillId="0" borderId="40" xfId="0" applyNumberFormat="1" applyFont="1" applyBorder="1" applyAlignment="1">
      <alignment vertical="center"/>
    </xf>
    <xf numFmtId="0" fontId="2" fillId="0" borderId="40" xfId="0" applyFont="1" applyBorder="1"/>
    <xf numFmtId="0" fontId="2" fillId="0" borderId="39" xfId="0" applyFont="1" applyBorder="1"/>
    <xf numFmtId="0" fontId="6" fillId="0" borderId="39" xfId="0" applyFont="1" applyBorder="1" applyAlignment="1">
      <alignment vertical="center"/>
    </xf>
    <xf numFmtId="176" fontId="6" fillId="0" borderId="0" xfId="0" applyNumberFormat="1" applyFont="1" applyAlignment="1">
      <alignment vertical="center"/>
    </xf>
    <xf numFmtId="176" fontId="7" fillId="0" borderId="0" xfId="0" applyNumberFormat="1" applyFont="1" applyAlignment="1">
      <alignment vertical="center"/>
    </xf>
    <xf numFmtId="176" fontId="2" fillId="0" borderId="6" xfId="0" applyNumberFormat="1" applyFont="1" applyBorder="1" applyAlignment="1">
      <alignment vertical="center"/>
    </xf>
    <xf numFmtId="0" fontId="2" fillId="0" borderId="6" xfId="0" applyFont="1" applyBorder="1" applyAlignment="1">
      <alignment vertical="center"/>
    </xf>
    <xf numFmtId="176" fontId="2" fillId="0" borderId="6" xfId="0" applyNumberFormat="1" applyFont="1" applyBorder="1"/>
    <xf numFmtId="0" fontId="2" fillId="0" borderId="6" xfId="0" applyFont="1" applyBorder="1"/>
    <xf numFmtId="0" fontId="2" fillId="0" borderId="29" xfId="0" applyFont="1" applyBorder="1"/>
    <xf numFmtId="0" fontId="12" fillId="0" borderId="36" xfId="0" applyFont="1" applyBorder="1"/>
    <xf numFmtId="0" fontId="2" fillId="0" borderId="37" xfId="0" applyFont="1" applyBorder="1" applyAlignment="1">
      <alignment horizontal="center"/>
    </xf>
    <xf numFmtId="0" fontId="13" fillId="0" borderId="0" xfId="0" applyFont="1" applyAlignment="1">
      <alignment horizontal="center" vertical="center"/>
    </xf>
    <xf numFmtId="0" fontId="13" fillId="0" borderId="6" xfId="0" applyFont="1" applyBorder="1" applyAlignment="1">
      <alignment horizontal="center" vertical="center" wrapText="1"/>
    </xf>
    <xf numFmtId="0" fontId="2" fillId="0" borderId="0" xfId="0" applyFont="1" applyAlignment="1">
      <alignment horizontal="center" vertical="center"/>
    </xf>
    <xf numFmtId="0" fontId="4" fillId="0" borderId="0" xfId="0" applyFont="1" applyAlignment="1">
      <alignment horizontal="center" vertical="center"/>
    </xf>
    <xf numFmtId="0" fontId="11" fillId="0" borderId="0" xfId="0" applyFont="1" applyAlignment="1">
      <alignment horizontal="center" vertical="center" wrapText="1"/>
    </xf>
    <xf numFmtId="0" fontId="3" fillId="0" borderId="6" xfId="0" applyFont="1" applyBorder="1" applyAlignment="1">
      <alignment horizontal="center"/>
    </xf>
    <xf numFmtId="0" fontId="3" fillId="0" borderId="28" xfId="0" applyFont="1" applyBorder="1" applyAlignment="1">
      <alignment horizontal="left" vertical="center"/>
    </xf>
    <xf numFmtId="0" fontId="3" fillId="0" borderId="24" xfId="0" applyFont="1" applyBorder="1" applyAlignment="1">
      <alignment horizontal="left" vertical="center"/>
    </xf>
    <xf numFmtId="0" fontId="3" fillId="0" borderId="0" xfId="0" applyFont="1" applyAlignment="1">
      <alignment horizontal="center"/>
    </xf>
    <xf numFmtId="0" fontId="11" fillId="0" borderId="6" xfId="0" applyFont="1" applyBorder="1" applyAlignment="1">
      <alignment horizontal="center" vertical="center" wrapText="1"/>
    </xf>
    <xf numFmtId="0" fontId="14" fillId="0" borderId="6" xfId="0" applyFont="1" applyBorder="1" applyAlignment="1">
      <alignment horizontal="center" vertical="center" wrapText="1"/>
    </xf>
    <xf numFmtId="0" fontId="9" fillId="0" borderId="31" xfId="0" applyFont="1" applyBorder="1" applyAlignment="1">
      <alignment horizontal="left" vertical="center"/>
    </xf>
    <xf numFmtId="0" fontId="9" fillId="0" borderId="12" xfId="0" applyFont="1" applyBorder="1" applyAlignment="1">
      <alignment horizontal="left" vertical="center"/>
    </xf>
  </cellXfs>
  <cellStyles count="3">
    <cellStyle name="通貨 2" xfId="2" xr:uid="{DADDDA0B-3F3E-B24A-A3CF-5D3A7E45CA2A}"/>
    <cellStyle name="標準" xfId="0" builtinId="0"/>
    <cellStyle name="標準 2" xfId="1" xr:uid="{1815B31C-3184-F84A-BA1C-0172D106ADB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3875254</xdr:colOff>
      <xdr:row>0</xdr:row>
      <xdr:rowOff>407412</xdr:rowOff>
    </xdr:from>
    <xdr:to>
      <xdr:col>1</xdr:col>
      <xdr:colOff>4425863</xdr:colOff>
      <xdr:row>0</xdr:row>
      <xdr:rowOff>795390</xdr:rowOff>
    </xdr:to>
    <xdr:pic>
      <xdr:nvPicPr>
        <xdr:cNvPr id="3" name="Immagine 2">
          <a:extLst>
            <a:ext uri="{FF2B5EF4-FFF2-40B4-BE49-F238E27FC236}">
              <a16:creationId xmlns:a16="http://schemas.microsoft.com/office/drawing/2014/main" id="{EFD8BBF9-8203-883C-FF37-B2F075528CB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875254" y="407412"/>
          <a:ext cx="5016543" cy="387978"/>
        </a:xfrm>
        <a:prstGeom prst="rect">
          <a:avLst/>
        </a:prstGeom>
      </xdr:spPr>
    </xdr:pic>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490EBD-7030-F542-A005-89D72C06CD76}">
  <sheetPr>
    <pageSetUpPr fitToPage="1"/>
  </sheetPr>
  <dimension ref="A1:D60"/>
  <sheetViews>
    <sheetView showGridLines="0" tabSelected="1" view="pageLayout" zoomScale="91" zoomScaleNormal="100" zoomScalePageLayoutView="91" workbookViewId="0">
      <selection activeCell="A3" sqref="A3"/>
    </sheetView>
  </sheetViews>
  <sheetFormatPr baseColWidth="10" defaultColWidth="15.7109375" defaultRowHeight="25" customHeight="1"/>
  <cols>
    <col min="1" max="1" width="50.28515625" style="3" customWidth="1"/>
    <col min="2" max="2" width="73.7109375" style="12" customWidth="1"/>
    <col min="3" max="3" width="19.42578125" style="26" customWidth="1"/>
    <col min="4" max="16384" width="15.7109375" style="3"/>
  </cols>
  <sheetData>
    <row r="1" spans="1:4" ht="66" customHeight="1">
      <c r="A1" s="75"/>
      <c r="B1" s="75"/>
      <c r="C1" s="75"/>
      <c r="D1" s="8"/>
    </row>
    <row r="2" spans="1:4" ht="23" customHeight="1">
      <c r="A2" s="76" t="s">
        <v>242</v>
      </c>
      <c r="B2" s="76"/>
      <c r="C2" s="76"/>
      <c r="D2" s="8"/>
    </row>
    <row r="3" spans="1:4" ht="38" customHeight="1" thickBot="1">
      <c r="A3" s="71" t="s">
        <v>250</v>
      </c>
      <c r="B3" s="71" t="s">
        <v>251</v>
      </c>
      <c r="C3" s="71" t="s">
        <v>249</v>
      </c>
      <c r="D3" s="8"/>
    </row>
    <row r="4" spans="1:4" ht="29" customHeight="1" thickTop="1" thickBot="1">
      <c r="A4" s="71" t="s">
        <v>255</v>
      </c>
      <c r="B4" s="71"/>
      <c r="C4" s="71" t="s">
        <v>252</v>
      </c>
      <c r="D4" s="8"/>
    </row>
    <row r="5" spans="1:4" ht="29" customHeight="1" thickTop="1" thickBot="1">
      <c r="A5" s="71" t="s">
        <v>253</v>
      </c>
      <c r="B5" s="71" t="s">
        <v>254</v>
      </c>
      <c r="C5" s="71"/>
      <c r="D5" s="8"/>
    </row>
    <row r="6" spans="1:4" ht="38" customHeight="1" thickTop="1">
      <c r="A6" s="77" t="s">
        <v>199</v>
      </c>
      <c r="B6" s="77"/>
      <c r="C6" s="77"/>
      <c r="D6" s="8"/>
    </row>
    <row r="7" spans="1:4" ht="23" customHeight="1" thickBot="1">
      <c r="A7" s="78" t="s">
        <v>140</v>
      </c>
      <c r="B7" s="78"/>
      <c r="C7" s="44" t="s">
        <v>63</v>
      </c>
      <c r="D7" s="8"/>
    </row>
    <row r="8" spans="1:4" ht="23" customHeight="1">
      <c r="A8" s="4" t="s">
        <v>194</v>
      </c>
      <c r="B8" s="20"/>
      <c r="C8" s="13" t="e">
        <f>VLOOKUP(B8,DATA!$A$3:$B$13,2,FALSE)</f>
        <v>#N/A</v>
      </c>
      <c r="D8" s="8"/>
    </row>
    <row r="9" spans="1:4" ht="23" customHeight="1">
      <c r="A9" s="5" t="s">
        <v>47</v>
      </c>
      <c r="B9" s="21"/>
      <c r="C9" s="14" t="e">
        <f>VLOOKUP(B9,DATA!$C$3:$D$14,2,FALSE)</f>
        <v>#N/A</v>
      </c>
      <c r="D9" s="8"/>
    </row>
    <row r="10" spans="1:4" ht="23" customHeight="1">
      <c r="A10" s="5" t="s">
        <v>149</v>
      </c>
      <c r="B10" s="21"/>
      <c r="C10" s="14" t="e">
        <f>VLOOKUP(B10,DATA!$E$3:$F$14,2,FALSE)</f>
        <v>#N/A</v>
      </c>
      <c r="D10" s="8"/>
    </row>
    <row r="11" spans="1:4" ht="23" customHeight="1">
      <c r="A11" s="5" t="s">
        <v>195</v>
      </c>
      <c r="B11" s="21"/>
      <c r="C11" s="14" t="e">
        <f>VLOOKUP(B11,DATA!$G$3:$H$14,2,FALSE)</f>
        <v>#N/A</v>
      </c>
      <c r="D11" s="8"/>
    </row>
    <row r="12" spans="1:4" ht="23" customHeight="1">
      <c r="A12" s="5" t="s">
        <v>64</v>
      </c>
      <c r="B12" s="21"/>
      <c r="C12" s="14" t="e">
        <f>VLOOKUP(B12,DATA!$I$3:$J$14,2,FALSE)</f>
        <v>#N/A</v>
      </c>
      <c r="D12" s="8"/>
    </row>
    <row r="13" spans="1:4" ht="23" customHeight="1">
      <c r="A13" s="5" t="s">
        <v>196</v>
      </c>
      <c r="B13" s="21"/>
      <c r="C13" s="14" t="e">
        <f>VLOOKUP(B13,DATA!$M$3:$N$14,2,FALSE)</f>
        <v>#N/A</v>
      </c>
      <c r="D13" s="8"/>
    </row>
    <row r="14" spans="1:4" ht="23" customHeight="1">
      <c r="A14" s="5" t="s">
        <v>48</v>
      </c>
      <c r="B14" s="21"/>
      <c r="C14" s="14" t="e">
        <f>VLOOKUP(B14,DATA!$O$3:$P$14,2,FALSE)</f>
        <v>#N/A</v>
      </c>
      <c r="D14" s="8"/>
    </row>
    <row r="15" spans="1:4" ht="23" customHeight="1" thickBot="1">
      <c r="A15" s="78" t="s">
        <v>3</v>
      </c>
      <c r="B15" s="78"/>
      <c r="C15" s="44" t="s">
        <v>63</v>
      </c>
      <c r="D15" s="8"/>
    </row>
    <row r="16" spans="1:4" ht="23" customHeight="1">
      <c r="A16" s="4" t="s">
        <v>281</v>
      </c>
      <c r="B16" s="20"/>
      <c r="C16" s="13" t="e">
        <f>VLOOKUP(B16,DATA!$A$19:$B$23,2,FALSE)</f>
        <v>#N/A</v>
      </c>
      <c r="D16" s="8"/>
    </row>
    <row r="17" spans="1:4" ht="23" customHeight="1" thickBot="1">
      <c r="A17" s="5" t="s">
        <v>197</v>
      </c>
      <c r="B17" s="21"/>
      <c r="C17" s="14" t="e">
        <f>VLOOKUP(B17,DATA!$C$19:$D$23,2,FALSE)</f>
        <v>#N/A</v>
      </c>
      <c r="D17" s="8"/>
    </row>
    <row r="18" spans="1:4" ht="24" customHeight="1">
      <c r="A18" s="79" t="s">
        <v>198</v>
      </c>
      <c r="B18" s="42"/>
      <c r="C18" s="41"/>
      <c r="D18" s="8"/>
    </row>
    <row r="19" spans="1:4" ht="24" customHeight="1" thickBot="1">
      <c r="A19" s="80"/>
      <c r="B19" s="37"/>
      <c r="C19" s="36"/>
      <c r="D19" s="8"/>
    </row>
    <row r="20" spans="1:4" ht="24" customHeight="1">
      <c r="A20" s="81" t="s">
        <v>1</v>
      </c>
      <c r="B20" s="81"/>
      <c r="C20" s="7"/>
      <c r="D20" s="8"/>
    </row>
    <row r="21" spans="1:4" ht="23" customHeight="1" thickBot="1">
      <c r="A21" s="82" t="s">
        <v>200</v>
      </c>
      <c r="B21" s="82"/>
      <c r="C21" s="44" t="s">
        <v>63</v>
      </c>
      <c r="D21" s="8"/>
    </row>
    <row r="22" spans="1:4" ht="23" customHeight="1">
      <c r="A22" s="4" t="s">
        <v>137</v>
      </c>
      <c r="B22" s="20"/>
      <c r="C22" s="13" t="e">
        <f>VLOOKUP(B22,DATA!$A$27:$B$52,2,FALSE)</f>
        <v>#N/A</v>
      </c>
      <c r="D22" s="8"/>
    </row>
    <row r="23" spans="1:4" ht="23" customHeight="1">
      <c r="A23" s="5" t="s">
        <v>28</v>
      </c>
      <c r="B23" s="21"/>
      <c r="C23" s="14" t="e">
        <f>VLOOKUP(B23,DATA!$C$27:$D$52,2,FALSE)</f>
        <v>#N/A</v>
      </c>
      <c r="D23" s="8"/>
    </row>
    <row r="24" spans="1:4" ht="23" customHeight="1">
      <c r="A24" s="5" t="s">
        <v>138</v>
      </c>
      <c r="B24" s="21"/>
      <c r="C24" s="14" t="e">
        <f>VLOOKUP(B24,DATA!$E$27:$F$52,2,FALSE)</f>
        <v>#N/A</v>
      </c>
      <c r="D24" s="8"/>
    </row>
    <row r="25" spans="1:4" ht="23" customHeight="1">
      <c r="A25" s="5" t="s">
        <v>139</v>
      </c>
      <c r="B25" s="21"/>
      <c r="C25" s="14" t="e">
        <f>VLOOKUP(B25,DATA!$E$27:$F$52,2,FALSE)</f>
        <v>#N/A</v>
      </c>
      <c r="D25" s="8"/>
    </row>
    <row r="26" spans="1:4" ht="23" customHeight="1">
      <c r="A26" s="5" t="s">
        <v>180</v>
      </c>
      <c r="B26" s="23"/>
      <c r="C26" s="14" t="e">
        <f>VLOOKUP(B26,DATA!$G$27:$H$52,2,FALSE)</f>
        <v>#N/A</v>
      </c>
      <c r="D26" s="8"/>
    </row>
    <row r="27" spans="1:4" ht="23" customHeight="1">
      <c r="A27" s="5" t="s">
        <v>179</v>
      </c>
      <c r="B27" s="23"/>
      <c r="C27" s="14" t="e">
        <f>VLOOKUP(B27,DATA!$I$27:$J$52,2,FALSE)</f>
        <v>#N/A</v>
      </c>
      <c r="D27" s="8"/>
    </row>
    <row r="28" spans="1:4" ht="23" customHeight="1" thickBot="1">
      <c r="A28" s="5" t="s">
        <v>286</v>
      </c>
      <c r="B28" s="23"/>
      <c r="C28" s="16" t="e">
        <f>VLOOKUP(B28,DATA!$K$27:$L$52,2,FALSE)</f>
        <v>#N/A</v>
      </c>
      <c r="D28" s="8"/>
    </row>
    <row r="29" spans="1:4" ht="24" customHeight="1">
      <c r="A29" s="79" t="s">
        <v>198</v>
      </c>
      <c r="B29" s="42"/>
      <c r="C29" s="41"/>
      <c r="D29" s="8"/>
    </row>
    <row r="30" spans="1:4" ht="23" customHeight="1" thickBot="1">
      <c r="A30" s="80"/>
      <c r="B30" s="37"/>
      <c r="C30" s="36"/>
      <c r="D30" s="8"/>
    </row>
    <row r="31" spans="1:4" ht="23" customHeight="1">
      <c r="A31" s="81" t="s">
        <v>151</v>
      </c>
      <c r="B31" s="81"/>
      <c r="C31" s="7"/>
      <c r="D31" s="8"/>
    </row>
    <row r="32" spans="1:4" ht="24" customHeight="1" thickBot="1">
      <c r="A32" s="83" t="s">
        <v>201</v>
      </c>
      <c r="B32" s="83"/>
      <c r="C32" s="44" t="s">
        <v>63</v>
      </c>
      <c r="D32" s="8"/>
    </row>
    <row r="33" spans="1:4" ht="23" customHeight="1">
      <c r="A33" s="4" t="s">
        <v>202</v>
      </c>
      <c r="B33" s="20"/>
      <c r="C33" s="13" t="e">
        <f>VLOOKUP(B33,DATA!$A$55:$B$62,2,FALSE)</f>
        <v>#N/A</v>
      </c>
      <c r="D33" s="8"/>
    </row>
    <row r="34" spans="1:4" ht="23" customHeight="1" thickBot="1">
      <c r="A34" s="32" t="s">
        <v>53</v>
      </c>
      <c r="B34" s="33"/>
      <c r="C34" s="34" t="e">
        <f>VLOOKUP(B34,DATA!$C$55:$D$62,2,FALSE)</f>
        <v>#N/A</v>
      </c>
      <c r="D34" s="8"/>
    </row>
    <row r="35" spans="1:4" ht="23" customHeight="1">
      <c r="A35" s="4" t="s">
        <v>203</v>
      </c>
      <c r="B35" s="20"/>
      <c r="C35" s="13" t="e">
        <f>VLOOKUP(B35,DATA!$E$55:$F$63,2,FALSE)</f>
        <v>#N/A</v>
      </c>
      <c r="D35" s="8"/>
    </row>
    <row r="36" spans="1:4" ht="23" customHeight="1">
      <c r="A36" s="9" t="s">
        <v>204</v>
      </c>
      <c r="B36" s="27"/>
      <c r="C36" s="28"/>
      <c r="D36" s="8"/>
    </row>
    <row r="37" spans="1:4" ht="23" customHeight="1">
      <c r="A37" s="5" t="s">
        <v>205</v>
      </c>
      <c r="B37" s="21"/>
      <c r="C37" s="14" t="e">
        <f>VLOOKUP(B37,DATA!$I$54:$J$63,2,FALSE)</f>
        <v>#N/A</v>
      </c>
      <c r="D37" s="8"/>
    </row>
    <row r="38" spans="1:4" ht="23" customHeight="1">
      <c r="A38" s="5" t="s">
        <v>206</v>
      </c>
      <c r="B38" s="21"/>
      <c r="C38" s="14"/>
      <c r="D38" s="8"/>
    </row>
    <row r="39" spans="1:4" ht="23" customHeight="1" thickBot="1">
      <c r="A39" s="6" t="s">
        <v>207</v>
      </c>
      <c r="B39" s="23"/>
      <c r="C39" s="16" t="e">
        <f>VLOOKUP(B39,DATA!$M$55:$N$62,2,FALSE)</f>
        <v>#N/A</v>
      </c>
      <c r="D39" s="8"/>
    </row>
    <row r="40" spans="1:4" ht="23" customHeight="1">
      <c r="A40" s="4" t="s">
        <v>208</v>
      </c>
      <c r="B40" s="20"/>
      <c r="C40" s="13" t="e">
        <f>VLOOKUP(B40,DATA!$A$68:$B$102,2,FALSE)</f>
        <v>#N/A</v>
      </c>
      <c r="D40" s="8"/>
    </row>
    <row r="41" spans="1:4" ht="23" customHeight="1">
      <c r="A41" s="5" t="s">
        <v>209</v>
      </c>
      <c r="B41" s="21"/>
      <c r="C41" s="14"/>
      <c r="D41" s="8"/>
    </row>
    <row r="42" spans="1:4" ht="23" customHeight="1">
      <c r="A42" s="5" t="s">
        <v>210</v>
      </c>
      <c r="B42" s="21"/>
      <c r="C42" s="14"/>
      <c r="D42" s="8"/>
    </row>
    <row r="43" spans="1:4" ht="23" customHeight="1" thickBot="1">
      <c r="A43" s="6" t="s">
        <v>211</v>
      </c>
      <c r="B43" s="22"/>
      <c r="C43" s="15"/>
      <c r="D43" s="8"/>
    </row>
    <row r="44" spans="1:4" ht="23" customHeight="1">
      <c r="A44" s="4" t="s">
        <v>27</v>
      </c>
      <c r="B44" s="25"/>
      <c r="C44" s="13" t="e">
        <f>VLOOKUP(B44,DATA!$C$68:$D$93,2,FALSE)</f>
        <v>#N/A</v>
      </c>
      <c r="D44" s="8"/>
    </row>
    <row r="45" spans="1:4" ht="23" customHeight="1">
      <c r="A45" s="5" t="s">
        <v>31</v>
      </c>
      <c r="B45" s="29"/>
      <c r="C45" s="28" t="e">
        <f>VLOOKUP(B45,DATA!$E$68:$F$81,2,FALSE)</f>
        <v>#N/A</v>
      </c>
      <c r="D45" s="8"/>
    </row>
    <row r="46" spans="1:4" ht="23" customHeight="1">
      <c r="A46" s="5" t="s">
        <v>212</v>
      </c>
      <c r="B46" s="30"/>
      <c r="C46" s="28" t="e">
        <f>VLOOKUP(B46,DATA!$G$68:$H$85,2,FALSE)</f>
        <v>#N/A</v>
      </c>
      <c r="D46" s="8"/>
    </row>
    <row r="47" spans="1:4" ht="23" customHeight="1">
      <c r="A47" s="5" t="s">
        <v>213</v>
      </c>
      <c r="B47" s="30"/>
      <c r="C47" s="28" t="e">
        <f>VLOOKUP(B47,DATA!$I$68:$J$88,2,FALSE)</f>
        <v>#N/A</v>
      </c>
      <c r="D47" s="8"/>
    </row>
    <row r="48" spans="1:4" ht="24" customHeight="1" thickBot="1">
      <c r="A48" s="6" t="s">
        <v>73</v>
      </c>
      <c r="B48" s="31"/>
      <c r="C48" s="16" t="e">
        <f>VLOOKUP(B48,DATA!$K$68:$L$85,2,FALSE)</f>
        <v>#N/A</v>
      </c>
      <c r="D48" s="8"/>
    </row>
    <row r="49" spans="1:3" ht="23" customHeight="1" thickBot="1">
      <c r="A49" s="11" t="s">
        <v>248</v>
      </c>
      <c r="B49" s="43"/>
      <c r="C49" s="17" t="e">
        <f>VLOOKUP(B49,DATA!$M$68:$N$85,2,FALSE)</f>
        <v>#N/A</v>
      </c>
    </row>
    <row r="50" spans="1:3" ht="23" customHeight="1">
      <c r="A50" s="84" t="s">
        <v>198</v>
      </c>
      <c r="B50" s="38"/>
      <c r="C50" s="39"/>
    </row>
    <row r="51" spans="1:3" ht="23" customHeight="1" thickBot="1">
      <c r="A51" s="85"/>
      <c r="B51" s="40"/>
      <c r="C51" s="36"/>
    </row>
    <row r="52" spans="1:3" ht="25" customHeight="1">
      <c r="A52" s="81" t="s">
        <v>72</v>
      </c>
      <c r="B52" s="81"/>
    </row>
    <row r="53" spans="1:3" ht="25" customHeight="1" thickBot="1">
      <c r="A53" s="74" t="s">
        <v>87</v>
      </c>
      <c r="B53" s="74"/>
      <c r="C53" s="44" t="s">
        <v>63</v>
      </c>
    </row>
    <row r="54" spans="1:3" ht="25" customHeight="1" thickBot="1">
      <c r="A54" s="11" t="s">
        <v>74</v>
      </c>
      <c r="B54" s="24"/>
      <c r="C54" s="17" t="e">
        <f>VLOOKUP(B54,DATA!$O$68:$P$99,2,FALSE)</f>
        <v>#N/A</v>
      </c>
    </row>
    <row r="55" spans="1:3" ht="25" customHeight="1">
      <c r="A55" s="72" t="s">
        <v>214</v>
      </c>
      <c r="B55" s="72"/>
      <c r="C55" s="47"/>
    </row>
    <row r="56" spans="1:3" ht="25" customHeight="1" thickBot="1">
      <c r="A56" s="73" t="s">
        <v>190</v>
      </c>
      <c r="B56" s="73"/>
      <c r="C56" s="44" t="s">
        <v>63</v>
      </c>
    </row>
    <row r="57" spans="1:3" ht="25" customHeight="1" thickBot="1">
      <c r="B57" s="48" t="s">
        <v>191</v>
      </c>
      <c r="C57" s="49" t="e">
        <f>SUM(C8:C14,C16:C19,C22:C30,C54)</f>
        <v>#N/A</v>
      </c>
    </row>
    <row r="58" spans="1:3" ht="25" customHeight="1" thickBot="1">
      <c r="A58" s="45"/>
      <c r="B58" s="48" t="s">
        <v>193</v>
      </c>
      <c r="C58" s="49" t="e">
        <f>SUM(C33:C51)</f>
        <v>#N/A</v>
      </c>
    </row>
    <row r="59" spans="1:3" ht="25" customHeight="1" thickBot="1">
      <c r="A59" s="45"/>
      <c r="B59" s="48" t="s">
        <v>192</v>
      </c>
      <c r="C59" s="49" t="e">
        <f>C57+C58</f>
        <v>#N/A</v>
      </c>
    </row>
    <row r="60" spans="1:3" ht="25" customHeight="1">
      <c r="A60" s="45"/>
      <c r="B60" s="45"/>
      <c r="C60" s="46"/>
    </row>
  </sheetData>
  <mergeCells count="16">
    <mergeCell ref="A55:B55"/>
    <mergeCell ref="A56:B56"/>
    <mergeCell ref="A53:B53"/>
    <mergeCell ref="A1:C1"/>
    <mergeCell ref="A2:C2"/>
    <mergeCell ref="A6:C6"/>
    <mergeCell ref="A7:B7"/>
    <mergeCell ref="A15:B15"/>
    <mergeCell ref="A18:A19"/>
    <mergeCell ref="A20:B20"/>
    <mergeCell ref="A21:B21"/>
    <mergeCell ref="A52:B52"/>
    <mergeCell ref="A31:B31"/>
    <mergeCell ref="A32:B32"/>
    <mergeCell ref="A29:A30"/>
    <mergeCell ref="A50:A51"/>
  </mergeCells>
  <phoneticPr fontId="5"/>
  <printOptions horizontalCentered="1" verticalCentered="1"/>
  <pageMargins left="0.25" right="0.25" top="0.5" bottom="0.5" header="0.3" footer="0.3"/>
  <pageSetup paperSize="9" scale="50" orientation="portrait" horizontalDpi="0" verticalDpi="0"/>
  <drawing r:id="rId1"/>
  <extLst>
    <ext xmlns:x14="http://schemas.microsoft.com/office/spreadsheetml/2009/9/main" uri="{CCE6A557-97BC-4b89-ADB6-D9C93CAAB3DF}">
      <x14:dataValidations xmlns:xm="http://schemas.microsoft.com/office/excel/2006/main" count="30">
        <x14:dataValidation type="list" allowBlank="1" showInputMessage="1" showErrorMessage="1" xr:uid="{E4BF5C33-7B9C-E940-A611-A9AFA66F4966}">
          <x14:formula1>
            <xm:f>DATA!$K$3:$K$5</xm:f>
          </x14:formula1>
          <xm:sqref>B13</xm:sqref>
        </x14:dataValidation>
        <x14:dataValidation type="list" allowBlank="1" showInputMessage="1" showErrorMessage="1" xr:uid="{A94CF193-3E3B-0A42-A131-93EAAAFC1A1F}">
          <x14:formula1>
            <xm:f>DATA!$C$19:$C$20</xm:f>
          </x14:formula1>
          <xm:sqref>B17</xm:sqref>
        </x14:dataValidation>
        <x14:dataValidation type="list" allowBlank="1" showInputMessage="1" showErrorMessage="1" xr:uid="{FC64E263-560A-4D44-9E64-C12598E92022}">
          <x14:formula1>
            <xm:f>DATA!$I$3:$I$4</xm:f>
          </x14:formula1>
          <xm:sqref>B12</xm:sqref>
        </x14:dataValidation>
        <x14:dataValidation type="list" allowBlank="1" showInputMessage="1" showErrorMessage="1" xr:uid="{324D2EAD-2735-9042-A99C-721D3A55DBC2}">
          <x14:formula1>
            <xm:f>DATA!$A$19:$A$21</xm:f>
          </x14:formula1>
          <xm:sqref>B16</xm:sqref>
        </x14:dataValidation>
        <x14:dataValidation type="list" allowBlank="1" showInputMessage="1" showErrorMessage="1" xr:uid="{D3B9242B-41A1-C641-A1ED-E473C42C93CA}">
          <x14:formula1>
            <xm:f>DATA!$A$55:$A$58</xm:f>
          </x14:formula1>
          <xm:sqref>B33</xm:sqref>
        </x14:dataValidation>
        <x14:dataValidation type="list" allowBlank="1" showInputMessage="1" showErrorMessage="1" xr:uid="{9340AD8E-17FA-F248-A431-C61B90A559E6}">
          <x14:formula1>
            <xm:f>DATA!$C$55:$C$60</xm:f>
          </x14:formula1>
          <xm:sqref>B34</xm:sqref>
        </x14:dataValidation>
        <x14:dataValidation type="list" allowBlank="1" showInputMessage="1" showErrorMessage="1" xr:uid="{158E275B-8953-6B4F-8AE1-6B8714D16790}">
          <x14:formula1>
            <xm:f>DATA!$G$55:$G$60</xm:f>
          </x14:formula1>
          <xm:sqref>B36</xm:sqref>
        </x14:dataValidation>
        <x14:dataValidation type="list" allowBlank="1" showInputMessage="1" showErrorMessage="1" xr:uid="{EE199C71-97AE-774B-821C-E3A49B8C6903}">
          <x14:formula1>
            <xm:f>DATA!$K$55:$K$59</xm:f>
          </x14:formula1>
          <xm:sqref>B38</xm:sqref>
        </x14:dataValidation>
        <x14:dataValidation type="list" allowBlank="1" showInputMessage="1" showErrorMessage="1" xr:uid="{D52D7492-49B7-3646-BE4D-3927053DFF7F}">
          <x14:formula1>
            <xm:f>DATA!$G$68:$G$70</xm:f>
          </x14:formula1>
          <xm:sqref>B46</xm:sqref>
        </x14:dataValidation>
        <x14:dataValidation type="list" allowBlank="1" showInputMessage="1" showErrorMessage="1" xr:uid="{29DA82A7-AA60-B240-B969-FA5226A01CE3}">
          <x14:formula1>
            <xm:f>DATA!$I$68:$I$74</xm:f>
          </x14:formula1>
          <xm:sqref>B47</xm:sqref>
        </x14:dataValidation>
        <x14:dataValidation type="list" allowBlank="1" showInputMessage="1" showErrorMessage="1" xr:uid="{6097BD32-7D80-6149-A8DE-A10E3C249CB9}">
          <x14:formula1>
            <xm:f>DATA!$C$3:$C$10</xm:f>
          </x14:formula1>
          <xm:sqref>B9</xm:sqref>
        </x14:dataValidation>
        <x14:dataValidation type="list" allowBlank="1" showInputMessage="1" showErrorMessage="1" xr:uid="{7A825CFF-D9F8-C04D-9483-9C46F55EA512}">
          <x14:formula1>
            <xm:f>DATA!$G$3:$G$8</xm:f>
          </x14:formula1>
          <xm:sqref>B11</xm:sqref>
        </x14:dataValidation>
        <x14:dataValidation type="list" allowBlank="1" showInputMessage="1" showErrorMessage="1" xr:uid="{B7FDA6A5-6AD2-0A42-BEE2-D8621BC1FF88}">
          <x14:formula1>
            <xm:f>DATA!$E$27:$E$37</xm:f>
          </x14:formula1>
          <xm:sqref>B24:B25</xm:sqref>
        </x14:dataValidation>
        <x14:dataValidation type="list" allowBlank="1" showInputMessage="1" showErrorMessage="1" xr:uid="{EF6DE2D0-7BF2-3D49-80A6-EE13FE0A717B}">
          <x14:formula1>
            <xm:f>DATA!$E$3:$E$7</xm:f>
          </x14:formula1>
          <xm:sqref>B10</xm:sqref>
        </x14:dataValidation>
        <x14:dataValidation type="list" allowBlank="1" showInputMessage="1" showErrorMessage="1" xr:uid="{5D8388AE-5FF0-FF49-B3E6-BEA6E7B50834}">
          <x14:formula1>
            <xm:f>DATA!$K$68:$K$72</xm:f>
          </x14:formula1>
          <xm:sqref>B48</xm:sqref>
        </x14:dataValidation>
        <x14:dataValidation type="list" allowBlank="1" showInputMessage="1" showErrorMessage="1" xr:uid="{A35A60E0-FBF9-DF42-9CF7-C26A5E7EFF3E}">
          <x14:formula1>
            <xm:f>DATA!$M$68:$M$70</xm:f>
          </x14:formula1>
          <xm:sqref>B49</xm:sqref>
        </x14:dataValidation>
        <x14:dataValidation type="list" allowBlank="1" showInputMessage="1" showErrorMessage="1" xr:uid="{A1B8DB84-47CB-A540-B154-B84D52D827C7}">
          <x14:formula1>
            <xm:f>DATA!$C$27:$C$49</xm:f>
          </x14:formula1>
          <xm:sqref>B23</xm:sqref>
        </x14:dataValidation>
        <x14:dataValidation type="list" allowBlank="1" showInputMessage="1" showErrorMessage="1" xr:uid="{8E251477-7FA2-6B44-9574-BDF5028853D9}">
          <x14:formula1>
            <xm:f>DATA!$I$27:$I$30</xm:f>
          </x14:formula1>
          <xm:sqref>B27</xm:sqref>
        </x14:dataValidation>
        <x14:dataValidation type="list" allowBlank="1" showInputMessage="1" showErrorMessage="1" xr:uid="{E54E2DB4-D90A-604E-B3FD-C73F3205067E}">
          <x14:formula1>
            <xm:f>DATA!$G$27:$G$31</xm:f>
          </x14:formula1>
          <xm:sqref>B26</xm:sqref>
        </x14:dataValidation>
        <x14:dataValidation type="list" allowBlank="1" showInputMessage="1" showErrorMessage="1" xr:uid="{EDB5A28C-A29F-0F41-A77C-72B3BA5114F7}">
          <x14:formula1>
            <xm:f>DATA!$I$55:$I$64</xm:f>
          </x14:formula1>
          <xm:sqref>B37</xm:sqref>
        </x14:dataValidation>
        <x14:dataValidation type="list" allowBlank="1" showInputMessage="1" showErrorMessage="1" xr:uid="{CD97BFBC-3F0B-3B46-91B4-C53A08CEFA33}">
          <x14:formula1>
            <xm:f>DATA!$O$68:$O$83</xm:f>
          </x14:formula1>
          <xm:sqref>B54</xm:sqref>
        </x14:dataValidation>
        <x14:dataValidation type="list" allowBlank="1" showInputMessage="1" showErrorMessage="1" xr:uid="{8BCBFF38-507B-8241-93B9-5E646F3576D0}">
          <x14:formula1>
            <xm:f>DATA!$A$3:$A$6</xm:f>
          </x14:formula1>
          <xm:sqref>B8</xm:sqref>
        </x14:dataValidation>
        <x14:dataValidation type="list" allowBlank="1" showInputMessage="1" showErrorMessage="1" xr:uid="{8BD96F4D-4771-C544-AC70-615AC414B1F1}">
          <x14:formula1>
            <xm:f>DATA!$A$68:$A$99</xm:f>
          </x14:formula1>
          <xm:sqref>B40</xm:sqref>
        </x14:dataValidation>
        <x14:dataValidation type="list" allowBlank="1" showInputMessage="1" showErrorMessage="1" xr:uid="{3FB731EB-6097-D546-B60D-4A946835ED3E}">
          <x14:formula1>
            <xm:f>DATA!$C$68:$C$89</xm:f>
          </x14:formula1>
          <xm:sqref>B44</xm:sqref>
        </x14:dataValidation>
        <x14:dataValidation type="list" allowBlank="1" showInputMessage="1" showErrorMessage="1" xr:uid="{B39FAE96-D72F-BB46-BC7B-1D41016C8606}">
          <x14:formula1>
            <xm:f>DATA!$E$68:$E$76</xm:f>
          </x14:formula1>
          <xm:sqref>B45</xm:sqref>
        </x14:dataValidation>
        <x14:dataValidation type="list" allowBlank="1" showInputMessage="1" showErrorMessage="1" xr:uid="{A90A66F4-F41A-1A44-A113-D086A494B51D}">
          <x14:formula1>
            <xm:f>DATA!$E$55:$E$61</xm:f>
          </x14:formula1>
          <xm:sqref>B35</xm:sqref>
        </x14:dataValidation>
        <x14:dataValidation type="list" allowBlank="1" showInputMessage="1" showErrorMessage="1" xr:uid="{AEDB7622-5724-F043-96D4-B27F65F4E1F0}">
          <x14:formula1>
            <xm:f>DATA!$M$55:$M$60</xm:f>
          </x14:formula1>
          <xm:sqref>B39</xm:sqref>
        </x14:dataValidation>
        <x14:dataValidation type="list" allowBlank="1" showInputMessage="1" showErrorMessage="1" xr:uid="{01453761-F4E4-4847-A288-7FBE62D586CC}">
          <x14:formula1>
            <xm:f>DATA!$K$27:$K$35</xm:f>
          </x14:formula1>
          <xm:sqref>B28</xm:sqref>
        </x14:dataValidation>
        <x14:dataValidation type="list" allowBlank="1" showInputMessage="1" showErrorMessage="1" xr:uid="{1A10A89C-2D78-4C4D-82EA-AEFF4B75448F}">
          <x14:formula1>
            <xm:f>DATA!$O$3:$O$8</xm:f>
          </x14:formula1>
          <xm:sqref>B14</xm:sqref>
        </x14:dataValidation>
        <x14:dataValidation type="list" allowBlank="1" showInputMessage="1" showErrorMessage="1" xr:uid="{93AF134C-D1C4-2244-BB02-C727DBFE3F97}">
          <x14:formula1>
            <xm:f>DATA!$A$27:$A$29</xm:f>
          </x14:formula1>
          <xm:sqref>B22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439581-B679-E541-85BD-680E62E9C9FF}">
  <sheetPr>
    <pageSetUpPr fitToPage="1"/>
  </sheetPr>
  <dimension ref="A1:Y113"/>
  <sheetViews>
    <sheetView topLeftCell="A69" zoomScale="93" workbookViewId="0">
      <selection activeCell="E55" sqref="E55"/>
    </sheetView>
  </sheetViews>
  <sheetFormatPr baseColWidth="10" defaultColWidth="26.28515625" defaultRowHeight="20" customHeight="1"/>
  <cols>
    <col min="1" max="1" width="71.140625" style="1" customWidth="1"/>
    <col min="2" max="2" width="11" style="18" bestFit="1" customWidth="1"/>
    <col min="3" max="3" width="53.5703125" style="1" customWidth="1"/>
    <col min="4" max="4" width="10.7109375" style="19" customWidth="1"/>
    <col min="5" max="5" width="55.42578125" style="1" bestFit="1" customWidth="1"/>
    <col min="6" max="6" width="11.5703125" style="19" customWidth="1"/>
    <col min="7" max="7" width="38.5703125" style="1" customWidth="1"/>
    <col min="8" max="8" width="11.5703125" style="19" customWidth="1"/>
    <col min="9" max="9" width="55" style="1" customWidth="1"/>
    <col min="10" max="10" width="9.5703125" style="19" customWidth="1"/>
    <col min="11" max="11" width="66.85546875" style="1" customWidth="1"/>
    <col min="12" max="12" width="10" style="19" customWidth="1"/>
    <col min="13" max="13" width="68.140625" style="1" bestFit="1" customWidth="1"/>
    <col min="14" max="14" width="11.140625" style="18" customWidth="1"/>
    <col min="15" max="15" width="63.7109375" style="1" customWidth="1"/>
    <col min="16" max="16" width="10" style="1" customWidth="1"/>
    <col min="17" max="17" width="61.7109375" style="1" customWidth="1"/>
    <col min="18" max="18" width="11.7109375" style="1" customWidth="1"/>
    <col min="19" max="16384" width="26.28515625" style="1"/>
  </cols>
  <sheetData>
    <row r="1" spans="1:19" ht="20" customHeight="1">
      <c r="A1" s="50" t="s">
        <v>0</v>
      </c>
      <c r="B1" s="51"/>
      <c r="C1" s="52"/>
      <c r="D1" s="51"/>
      <c r="E1" s="52"/>
      <c r="F1" s="51"/>
      <c r="G1" s="51"/>
      <c r="H1" s="51"/>
      <c r="I1" s="53"/>
      <c r="J1" s="54"/>
      <c r="K1" s="53"/>
      <c r="L1" s="54"/>
      <c r="M1" s="53"/>
      <c r="N1" s="54"/>
      <c r="O1" s="53"/>
      <c r="P1" s="54"/>
      <c r="Q1" s="53"/>
      <c r="R1" s="55"/>
    </row>
    <row r="2" spans="1:19" s="2" customFormat="1" ht="20" customHeight="1">
      <c r="A2" s="56" t="s">
        <v>46</v>
      </c>
      <c r="B2" s="57"/>
      <c r="C2" s="7" t="s">
        <v>47</v>
      </c>
      <c r="D2" s="57"/>
      <c r="E2" s="35" t="s">
        <v>149</v>
      </c>
      <c r="F2" s="57"/>
      <c r="G2" s="7" t="s">
        <v>141</v>
      </c>
      <c r="H2" s="57"/>
      <c r="I2" s="7" t="s">
        <v>64</v>
      </c>
      <c r="J2" s="57"/>
      <c r="K2" s="7" t="s">
        <v>9</v>
      </c>
      <c r="L2" s="57"/>
      <c r="M2" s="7" t="s">
        <v>48</v>
      </c>
      <c r="N2" s="57"/>
      <c r="O2" s="7"/>
      <c r="P2" s="58"/>
      <c r="Q2" s="7"/>
    </row>
    <row r="3" spans="1:19" ht="20" customHeight="1">
      <c r="A3" s="8" t="s">
        <v>277</v>
      </c>
      <c r="B3" s="18">
        <v>540000</v>
      </c>
      <c r="C3" s="8" t="s">
        <v>256</v>
      </c>
      <c r="D3" s="18">
        <v>0</v>
      </c>
      <c r="E3" s="18" t="s">
        <v>88</v>
      </c>
      <c r="F3" s="18">
        <v>0</v>
      </c>
      <c r="G3" s="18" t="s">
        <v>142</v>
      </c>
      <c r="H3" s="18"/>
      <c r="I3" s="8" t="s">
        <v>217</v>
      </c>
      <c r="J3" s="18">
        <v>0</v>
      </c>
      <c r="K3" s="8" t="s">
        <v>219</v>
      </c>
      <c r="L3" s="18">
        <v>0</v>
      </c>
      <c r="M3" s="8" t="s">
        <v>221</v>
      </c>
      <c r="N3" s="18">
        <v>0</v>
      </c>
      <c r="O3" s="8"/>
      <c r="P3" s="60"/>
      <c r="Q3" s="8"/>
    </row>
    <row r="4" spans="1:19" ht="20" customHeight="1">
      <c r="A4" s="8" t="s">
        <v>278</v>
      </c>
      <c r="B4" s="18">
        <v>570000</v>
      </c>
      <c r="C4" s="8" t="s">
        <v>17</v>
      </c>
      <c r="D4" s="18">
        <v>0</v>
      </c>
      <c r="E4" s="18" t="s">
        <v>89</v>
      </c>
      <c r="F4" s="18">
        <v>0</v>
      </c>
      <c r="G4" s="18" t="s">
        <v>143</v>
      </c>
      <c r="H4" s="18"/>
      <c r="I4" s="8" t="s">
        <v>218</v>
      </c>
      <c r="J4" s="18">
        <v>0</v>
      </c>
      <c r="K4" s="8" t="s">
        <v>220</v>
      </c>
      <c r="L4" s="18">
        <v>0</v>
      </c>
      <c r="M4" s="8" t="s">
        <v>222</v>
      </c>
      <c r="N4" s="18">
        <v>0</v>
      </c>
      <c r="O4" s="8"/>
      <c r="P4" s="60"/>
      <c r="Q4" s="8"/>
    </row>
    <row r="5" spans="1:19" ht="20" customHeight="1">
      <c r="A5" s="8" t="s">
        <v>279</v>
      </c>
      <c r="B5" s="18">
        <v>510000</v>
      </c>
      <c r="C5" s="8" t="s">
        <v>11</v>
      </c>
      <c r="D5" s="18">
        <v>0</v>
      </c>
      <c r="E5" s="18" t="s">
        <v>90</v>
      </c>
      <c r="F5" s="18">
        <v>0</v>
      </c>
      <c r="G5" s="18" t="s">
        <v>144</v>
      </c>
      <c r="H5" s="18"/>
      <c r="I5" s="8"/>
      <c r="J5" s="18"/>
      <c r="K5" s="8" t="s">
        <v>241</v>
      </c>
      <c r="L5" s="18">
        <v>0</v>
      </c>
      <c r="M5" s="8" t="s">
        <v>223</v>
      </c>
      <c r="N5" s="18">
        <v>0</v>
      </c>
      <c r="O5" s="8"/>
      <c r="P5" s="60"/>
      <c r="Q5" s="8"/>
    </row>
    <row r="6" spans="1:19" ht="20" customHeight="1">
      <c r="A6" s="8" t="s">
        <v>280</v>
      </c>
      <c r="B6" s="18">
        <v>540000</v>
      </c>
      <c r="C6" s="8" t="s">
        <v>12</v>
      </c>
      <c r="D6" s="18">
        <v>0</v>
      </c>
      <c r="E6" s="18" t="s">
        <v>91</v>
      </c>
      <c r="F6" s="18">
        <v>0</v>
      </c>
      <c r="G6" s="18" t="s">
        <v>145</v>
      </c>
      <c r="H6" s="18"/>
      <c r="I6" s="8"/>
      <c r="J6" s="18"/>
      <c r="K6" s="8"/>
      <c r="L6" s="18"/>
      <c r="M6" s="8" t="s">
        <v>224</v>
      </c>
      <c r="N6" s="18">
        <v>0</v>
      </c>
      <c r="O6" s="8"/>
      <c r="P6" s="60"/>
      <c r="Q6" s="8"/>
    </row>
    <row r="7" spans="1:19" ht="20" customHeight="1">
      <c r="A7" s="59"/>
      <c r="C7" s="8" t="s">
        <v>13</v>
      </c>
      <c r="D7" s="18">
        <v>0</v>
      </c>
      <c r="E7" s="18" t="s">
        <v>148</v>
      </c>
      <c r="F7" s="18">
        <v>0</v>
      </c>
      <c r="G7" s="18" t="s">
        <v>146</v>
      </c>
      <c r="H7" s="18"/>
      <c r="I7" s="8"/>
      <c r="J7" s="18"/>
      <c r="K7" s="8"/>
      <c r="L7" s="18"/>
      <c r="M7" s="8" t="s">
        <v>225</v>
      </c>
      <c r="N7" s="18">
        <v>0</v>
      </c>
      <c r="O7" s="8"/>
      <c r="P7" s="60"/>
      <c r="Q7" s="8"/>
    </row>
    <row r="8" spans="1:19" ht="20" customHeight="1">
      <c r="A8" s="59"/>
      <c r="C8" s="8" t="s">
        <v>14</v>
      </c>
      <c r="D8" s="18">
        <v>0</v>
      </c>
      <c r="E8" s="18"/>
      <c r="F8" s="18"/>
      <c r="G8" s="18" t="s">
        <v>147</v>
      </c>
      <c r="H8" s="18"/>
      <c r="I8" s="8"/>
      <c r="J8" s="18"/>
      <c r="K8" s="8"/>
      <c r="L8" s="18"/>
      <c r="M8" s="8"/>
      <c r="O8" s="8"/>
      <c r="P8" s="18"/>
      <c r="Q8" s="8"/>
      <c r="R8" s="60"/>
      <c r="S8" s="8"/>
    </row>
    <row r="9" spans="1:19" ht="20" customHeight="1">
      <c r="A9" s="59"/>
      <c r="C9" s="8" t="s">
        <v>15</v>
      </c>
      <c r="D9" s="18">
        <v>0</v>
      </c>
      <c r="E9" s="18"/>
      <c r="F9" s="18"/>
      <c r="G9" s="18"/>
      <c r="H9" s="18"/>
      <c r="I9" s="8"/>
      <c r="J9" s="18"/>
      <c r="K9" s="8"/>
      <c r="L9" s="18"/>
      <c r="M9" s="8"/>
      <c r="O9" s="8"/>
      <c r="P9" s="18"/>
      <c r="Q9" s="8"/>
      <c r="R9" s="60"/>
      <c r="S9" s="8"/>
    </row>
    <row r="10" spans="1:19" ht="20" customHeight="1">
      <c r="A10" s="59"/>
      <c r="C10" s="8" t="s">
        <v>16</v>
      </c>
      <c r="D10" s="18">
        <v>0</v>
      </c>
      <c r="E10" s="18"/>
      <c r="F10" s="18"/>
      <c r="G10" s="18"/>
      <c r="H10" s="18"/>
      <c r="I10" s="8"/>
      <c r="J10" s="18"/>
      <c r="K10" s="8"/>
      <c r="L10" s="18"/>
      <c r="M10" s="8"/>
      <c r="Q10" s="8"/>
      <c r="R10" s="60"/>
      <c r="S10" s="8"/>
    </row>
    <row r="11" spans="1:19" ht="20" customHeight="1">
      <c r="A11" s="59"/>
      <c r="C11" s="8"/>
      <c r="D11" s="18"/>
      <c r="E11" s="18"/>
      <c r="F11" s="18"/>
      <c r="G11" s="18"/>
      <c r="H11" s="18"/>
      <c r="I11" s="8"/>
      <c r="J11" s="18"/>
      <c r="K11" s="8"/>
      <c r="L11" s="18"/>
      <c r="M11" s="8"/>
      <c r="O11" s="8"/>
      <c r="P11" s="18"/>
      <c r="Q11" s="8"/>
      <c r="R11" s="60"/>
      <c r="S11" s="8"/>
    </row>
    <row r="12" spans="1:19" ht="20" customHeight="1">
      <c r="A12" s="59"/>
      <c r="C12" s="8"/>
      <c r="D12" s="18"/>
      <c r="E12" s="18"/>
      <c r="F12" s="18"/>
      <c r="G12" s="18"/>
      <c r="H12" s="18"/>
      <c r="I12" s="8"/>
      <c r="J12" s="18"/>
      <c r="K12" s="8"/>
      <c r="L12" s="18"/>
      <c r="M12" s="8"/>
      <c r="O12" s="8"/>
      <c r="P12" s="18"/>
      <c r="Q12" s="8"/>
      <c r="R12" s="60"/>
      <c r="S12" s="8"/>
    </row>
    <row r="13" spans="1:19" ht="20" customHeight="1">
      <c r="A13" s="59"/>
      <c r="C13" s="8"/>
      <c r="D13" s="18"/>
      <c r="E13" s="18"/>
      <c r="F13" s="18"/>
      <c r="G13" s="18"/>
      <c r="H13" s="18"/>
      <c r="I13" s="8"/>
      <c r="J13" s="18"/>
      <c r="K13" s="8"/>
      <c r="L13" s="18"/>
      <c r="M13" s="8"/>
      <c r="O13" s="8"/>
      <c r="P13" s="18"/>
      <c r="Q13" s="8"/>
      <c r="R13" s="60"/>
      <c r="S13" s="8"/>
    </row>
    <row r="14" spans="1:19" ht="20" customHeight="1">
      <c r="C14" s="8"/>
      <c r="D14" s="18"/>
      <c r="E14" s="18"/>
      <c r="F14" s="18"/>
      <c r="G14" s="18"/>
      <c r="H14" s="18"/>
      <c r="I14" s="8"/>
      <c r="J14" s="18"/>
      <c r="K14" s="8"/>
      <c r="L14" s="18"/>
      <c r="M14" s="8"/>
      <c r="O14" s="8"/>
      <c r="P14" s="18"/>
      <c r="Q14" s="8"/>
      <c r="R14" s="60"/>
      <c r="S14" s="8"/>
    </row>
    <row r="15" spans="1:19" ht="20" customHeight="1">
      <c r="C15" s="8"/>
      <c r="D15" s="18"/>
      <c r="E15" s="18"/>
      <c r="F15" s="18"/>
      <c r="G15" s="18"/>
      <c r="H15" s="18"/>
      <c r="I15" s="8"/>
      <c r="J15" s="18"/>
      <c r="K15" s="8"/>
      <c r="L15" s="18"/>
      <c r="M15" s="8"/>
      <c r="O15" s="8"/>
      <c r="P15" s="18"/>
      <c r="Q15" s="8"/>
      <c r="R15" s="60"/>
      <c r="S15" s="8"/>
    </row>
    <row r="16" spans="1:19" ht="20" customHeight="1">
      <c r="A16" s="59"/>
      <c r="C16" s="8"/>
      <c r="D16" s="18"/>
      <c r="E16" s="18"/>
      <c r="F16" s="18"/>
      <c r="G16" s="18"/>
      <c r="H16" s="18"/>
      <c r="I16" s="8"/>
      <c r="J16" s="18"/>
      <c r="K16" s="8"/>
      <c r="L16" s="18"/>
      <c r="M16" s="8"/>
      <c r="O16" s="8"/>
      <c r="P16" s="18"/>
      <c r="Q16" s="8"/>
      <c r="R16" s="60"/>
      <c r="S16" s="8"/>
    </row>
    <row r="17" spans="1:21" ht="20" customHeight="1">
      <c r="A17" s="56" t="s">
        <v>3</v>
      </c>
      <c r="B17" s="57"/>
      <c r="C17" s="8"/>
      <c r="D17" s="18"/>
      <c r="E17" s="8"/>
      <c r="F17" s="18"/>
      <c r="G17" s="18"/>
      <c r="H17" s="18"/>
      <c r="I17" s="8"/>
      <c r="J17" s="18"/>
      <c r="K17" s="8"/>
      <c r="L17" s="18"/>
      <c r="M17" s="8"/>
      <c r="O17" s="8"/>
      <c r="P17" s="18"/>
      <c r="Q17" s="8"/>
      <c r="R17" s="61"/>
    </row>
    <row r="18" spans="1:21" ht="39" customHeight="1">
      <c r="A18" s="56" t="s">
        <v>18</v>
      </c>
      <c r="B18" s="57"/>
      <c r="C18" s="7" t="s">
        <v>10</v>
      </c>
      <c r="D18" s="57"/>
      <c r="E18" s="7"/>
      <c r="F18" s="18"/>
      <c r="G18" s="8"/>
      <c r="H18" s="1"/>
      <c r="J18" s="61"/>
      <c r="L18" s="1"/>
      <c r="N18" s="1"/>
    </row>
    <row r="19" spans="1:21" ht="20" customHeight="1">
      <c r="A19" s="59" t="s">
        <v>282</v>
      </c>
      <c r="B19" s="18">
        <v>0</v>
      </c>
      <c r="C19" s="8" t="s">
        <v>215</v>
      </c>
      <c r="D19" s="18">
        <v>0</v>
      </c>
      <c r="E19" s="8"/>
      <c r="F19" s="18"/>
      <c r="G19" s="8"/>
      <c r="H19" s="1"/>
      <c r="J19" s="61"/>
      <c r="L19" s="1"/>
      <c r="N19" s="1"/>
    </row>
    <row r="20" spans="1:21" ht="20" customHeight="1">
      <c r="A20" s="59" t="s">
        <v>283</v>
      </c>
      <c r="B20" s="18">
        <v>150000</v>
      </c>
      <c r="C20" s="8" t="s">
        <v>216</v>
      </c>
      <c r="D20" s="18">
        <v>0</v>
      </c>
      <c r="E20" s="8"/>
      <c r="F20" s="18"/>
      <c r="G20" s="8"/>
      <c r="H20" s="1"/>
      <c r="J20" s="61"/>
      <c r="L20" s="1"/>
      <c r="N20" s="1"/>
    </row>
    <row r="21" spans="1:21" ht="20" customHeight="1">
      <c r="A21" s="59" t="s">
        <v>284</v>
      </c>
      <c r="B21" s="18">
        <v>-30000</v>
      </c>
      <c r="C21" s="8"/>
      <c r="D21" s="18"/>
      <c r="E21" s="8"/>
      <c r="F21" s="18"/>
      <c r="G21" s="8"/>
      <c r="H21" s="1"/>
      <c r="J21" s="61"/>
      <c r="L21" s="1"/>
      <c r="N21" s="1"/>
    </row>
    <row r="22" spans="1:21" ht="20" customHeight="1">
      <c r="A22" s="59"/>
      <c r="C22" s="8"/>
      <c r="D22" s="18"/>
      <c r="E22" s="8"/>
      <c r="F22" s="18"/>
      <c r="G22" s="8"/>
      <c r="H22" s="18"/>
      <c r="I22" s="8"/>
      <c r="J22" s="18"/>
      <c r="M22" s="8"/>
      <c r="O22" s="8"/>
      <c r="R22" s="61"/>
    </row>
    <row r="23" spans="1:21" ht="20" customHeight="1">
      <c r="A23" s="59"/>
      <c r="C23" s="8"/>
      <c r="D23" s="18"/>
      <c r="E23" s="8"/>
      <c r="F23" s="18"/>
      <c r="G23" s="8"/>
      <c r="H23" s="18"/>
      <c r="I23" s="8"/>
      <c r="J23" s="18"/>
      <c r="M23" s="8"/>
      <c r="O23" s="8"/>
      <c r="R23" s="61"/>
    </row>
    <row r="24" spans="1:21" ht="20" customHeight="1">
      <c r="A24" s="59"/>
      <c r="C24" s="8"/>
      <c r="D24" s="18"/>
      <c r="E24" s="8"/>
      <c r="F24" s="18"/>
      <c r="G24" s="8"/>
      <c r="H24" s="18"/>
      <c r="I24" s="8"/>
      <c r="J24" s="18"/>
      <c r="K24" s="8"/>
      <c r="L24" s="18"/>
      <c r="M24" s="8"/>
      <c r="O24" s="8"/>
      <c r="R24" s="61"/>
    </row>
    <row r="25" spans="1:21" ht="20" customHeight="1">
      <c r="A25" s="59"/>
      <c r="C25" s="8"/>
      <c r="D25" s="18"/>
      <c r="E25" s="8"/>
      <c r="F25" s="18"/>
      <c r="G25" s="8"/>
      <c r="H25" s="18"/>
      <c r="I25" s="8"/>
      <c r="J25" s="18"/>
      <c r="K25" s="8"/>
      <c r="L25" s="18"/>
      <c r="M25" s="8"/>
      <c r="O25" s="8"/>
      <c r="R25" s="61"/>
    </row>
    <row r="26" spans="1:21" ht="39" customHeight="1">
      <c r="A26" s="56" t="s">
        <v>137</v>
      </c>
      <c r="C26" s="7" t="s">
        <v>2</v>
      </c>
      <c r="D26" s="57"/>
      <c r="E26" s="7" t="s">
        <v>173</v>
      </c>
      <c r="F26" s="57"/>
      <c r="G26" s="57" t="s">
        <v>174</v>
      </c>
      <c r="H26" s="57"/>
      <c r="I26" s="57" t="s">
        <v>184</v>
      </c>
      <c r="J26" s="57"/>
      <c r="K26" s="7" t="s">
        <v>49</v>
      </c>
      <c r="L26" s="57"/>
      <c r="M26" s="7"/>
      <c r="N26" s="57"/>
      <c r="O26" s="7"/>
      <c r="P26" s="58"/>
      <c r="Q26" s="7"/>
      <c r="R26" s="7"/>
      <c r="S26" s="7"/>
      <c r="T26" s="7"/>
      <c r="U26" s="8"/>
    </row>
    <row r="27" spans="1:21" ht="20" customHeight="1">
      <c r="A27" s="59" t="s">
        <v>153</v>
      </c>
      <c r="B27" s="18">
        <v>0</v>
      </c>
      <c r="C27" s="8" t="s">
        <v>154</v>
      </c>
      <c r="D27" s="18">
        <v>0</v>
      </c>
      <c r="E27" s="8" t="s">
        <v>154</v>
      </c>
      <c r="F27" s="18">
        <v>0</v>
      </c>
      <c r="G27" s="1" t="s">
        <v>185</v>
      </c>
      <c r="H27" s="19">
        <v>0</v>
      </c>
      <c r="I27" s="18" t="s">
        <v>185</v>
      </c>
      <c r="J27" s="18">
        <v>0</v>
      </c>
      <c r="K27" s="8" t="s">
        <v>136</v>
      </c>
      <c r="L27" s="18">
        <v>0</v>
      </c>
      <c r="M27" s="8"/>
      <c r="O27" s="8"/>
      <c r="P27" s="60"/>
      <c r="Q27" s="8"/>
      <c r="R27" s="8"/>
      <c r="S27" s="8"/>
      <c r="T27" s="8"/>
      <c r="U27" s="8"/>
    </row>
    <row r="28" spans="1:21" ht="20" customHeight="1">
      <c r="A28" s="59" t="s">
        <v>285</v>
      </c>
      <c r="B28" s="18">
        <v>30000</v>
      </c>
      <c r="C28" s="8" t="s">
        <v>155</v>
      </c>
      <c r="D28" s="18">
        <v>0</v>
      </c>
      <c r="E28" s="8" t="s">
        <v>155</v>
      </c>
      <c r="F28" s="18">
        <v>0</v>
      </c>
      <c r="G28" s="18" t="s">
        <v>175</v>
      </c>
      <c r="H28" s="18">
        <v>10000</v>
      </c>
      <c r="I28" s="18" t="s">
        <v>181</v>
      </c>
      <c r="J28" s="18">
        <v>0</v>
      </c>
      <c r="K28" s="8" t="s">
        <v>186</v>
      </c>
      <c r="L28" s="18">
        <v>0</v>
      </c>
      <c r="M28" s="8"/>
      <c r="O28" s="8"/>
      <c r="P28" s="60"/>
      <c r="Q28" s="8"/>
      <c r="R28" s="8"/>
      <c r="S28" s="8"/>
      <c r="T28" s="8"/>
      <c r="U28" s="8"/>
    </row>
    <row r="29" spans="1:21" ht="20" customHeight="1">
      <c r="A29" s="59" t="s">
        <v>237</v>
      </c>
      <c r="B29" s="18">
        <v>30000</v>
      </c>
      <c r="C29" s="8" t="s">
        <v>133</v>
      </c>
      <c r="D29" s="18">
        <v>0</v>
      </c>
      <c r="E29" s="8" t="s">
        <v>133</v>
      </c>
      <c r="F29" s="18">
        <v>0</v>
      </c>
      <c r="G29" s="18" t="s">
        <v>176</v>
      </c>
      <c r="H29" s="18">
        <v>10000</v>
      </c>
      <c r="I29" s="18" t="s">
        <v>182</v>
      </c>
      <c r="J29" s="18">
        <v>0</v>
      </c>
      <c r="K29" s="8" t="s">
        <v>187</v>
      </c>
      <c r="L29" s="18">
        <v>0</v>
      </c>
      <c r="M29" s="8"/>
      <c r="O29" s="8"/>
      <c r="P29" s="60"/>
      <c r="Q29" s="8"/>
      <c r="R29" s="8"/>
      <c r="S29" s="8"/>
      <c r="T29" s="8"/>
      <c r="U29" s="8"/>
    </row>
    <row r="30" spans="1:21" ht="20" customHeight="1">
      <c r="A30" s="59"/>
      <c r="C30" s="8" t="s">
        <v>156</v>
      </c>
      <c r="D30" s="18">
        <v>0</v>
      </c>
      <c r="E30" s="8" t="s">
        <v>156</v>
      </c>
      <c r="F30" s="18">
        <v>0</v>
      </c>
      <c r="G30" s="18" t="s">
        <v>177</v>
      </c>
      <c r="H30" s="18">
        <v>10000</v>
      </c>
      <c r="I30" s="18" t="s">
        <v>183</v>
      </c>
      <c r="J30" s="18">
        <v>0</v>
      </c>
      <c r="K30" s="8" t="s">
        <v>188</v>
      </c>
      <c r="L30" s="18">
        <v>0</v>
      </c>
      <c r="M30" s="8"/>
      <c r="O30" s="8"/>
      <c r="P30" s="60"/>
      <c r="Q30" s="8"/>
      <c r="R30" s="8"/>
      <c r="S30" s="8"/>
      <c r="T30" s="8"/>
      <c r="U30" s="8"/>
    </row>
    <row r="31" spans="1:21" ht="20" customHeight="1">
      <c r="A31" s="62"/>
      <c r="C31" s="8" t="s">
        <v>157</v>
      </c>
      <c r="D31" s="18">
        <v>0</v>
      </c>
      <c r="E31" s="8" t="s">
        <v>157</v>
      </c>
      <c r="F31" s="18">
        <v>0</v>
      </c>
      <c r="G31" s="18" t="s">
        <v>178</v>
      </c>
      <c r="H31" s="18">
        <v>10000</v>
      </c>
      <c r="I31" s="18"/>
      <c r="J31" s="18"/>
      <c r="K31" s="8" t="s">
        <v>189</v>
      </c>
      <c r="L31" s="18">
        <v>0</v>
      </c>
      <c r="M31" s="8"/>
      <c r="O31" s="8"/>
      <c r="P31" s="60"/>
      <c r="Q31" s="8"/>
      <c r="R31" s="8"/>
      <c r="S31" s="8"/>
      <c r="T31" s="8"/>
      <c r="U31" s="8"/>
    </row>
    <row r="32" spans="1:21" ht="20" customHeight="1">
      <c r="A32" s="59"/>
      <c r="C32" s="8" t="s">
        <v>158</v>
      </c>
      <c r="D32" s="18">
        <v>0</v>
      </c>
      <c r="E32" s="8" t="s">
        <v>158</v>
      </c>
      <c r="F32" s="18">
        <v>0</v>
      </c>
      <c r="G32" s="18"/>
      <c r="H32" s="18"/>
      <c r="I32" s="18"/>
      <c r="J32" s="18"/>
      <c r="K32" s="8" t="s">
        <v>125</v>
      </c>
      <c r="L32" s="19">
        <v>5000</v>
      </c>
      <c r="M32" s="8"/>
      <c r="O32" s="8"/>
      <c r="P32" s="60"/>
      <c r="Q32" s="8"/>
      <c r="R32" s="8"/>
      <c r="S32" s="8"/>
      <c r="T32" s="8"/>
      <c r="U32" s="8"/>
    </row>
    <row r="33" spans="1:21" ht="20" customHeight="1">
      <c r="A33" s="59"/>
      <c r="C33" s="8" t="s">
        <v>159</v>
      </c>
      <c r="D33" s="18">
        <v>0</v>
      </c>
      <c r="E33" s="8" t="s">
        <v>159</v>
      </c>
      <c r="F33" s="18">
        <v>0</v>
      </c>
      <c r="G33" s="18"/>
      <c r="H33" s="18"/>
      <c r="I33" s="18"/>
      <c r="J33" s="18"/>
      <c r="K33" s="1" t="s">
        <v>126</v>
      </c>
      <c r="L33" s="18">
        <v>5000</v>
      </c>
      <c r="M33" s="8"/>
      <c r="O33" s="8"/>
      <c r="P33" s="60"/>
      <c r="Q33" s="8"/>
      <c r="R33" s="8"/>
      <c r="S33" s="8"/>
      <c r="T33" s="8"/>
      <c r="U33" s="8"/>
    </row>
    <row r="34" spans="1:21" ht="20" customHeight="1">
      <c r="A34" s="59"/>
      <c r="C34" s="8" t="s">
        <v>160</v>
      </c>
      <c r="D34" s="18">
        <v>0</v>
      </c>
      <c r="E34" s="8" t="s">
        <v>160</v>
      </c>
      <c r="F34" s="18">
        <v>0</v>
      </c>
      <c r="G34" s="18"/>
      <c r="H34" s="18"/>
      <c r="I34" s="18"/>
      <c r="J34" s="18"/>
      <c r="K34" s="8" t="s">
        <v>127</v>
      </c>
      <c r="L34" s="18">
        <v>5000</v>
      </c>
      <c r="M34" s="8"/>
      <c r="O34" s="8"/>
      <c r="P34" s="60"/>
      <c r="Q34" s="8"/>
      <c r="R34" s="8"/>
      <c r="S34" s="8"/>
      <c r="T34" s="8"/>
      <c r="U34" s="8"/>
    </row>
    <row r="35" spans="1:21" ht="20" customHeight="1">
      <c r="A35" s="59"/>
      <c r="C35" s="8" t="s">
        <v>161</v>
      </c>
      <c r="D35" s="18">
        <v>0</v>
      </c>
      <c r="E35" s="8" t="s">
        <v>161</v>
      </c>
      <c r="F35" s="18">
        <v>0</v>
      </c>
      <c r="G35" s="18"/>
      <c r="H35" s="18"/>
      <c r="I35" s="18"/>
      <c r="J35" s="18"/>
      <c r="K35" s="8" t="s">
        <v>128</v>
      </c>
      <c r="L35" s="18">
        <v>0</v>
      </c>
      <c r="M35" s="8"/>
      <c r="O35" s="8"/>
      <c r="P35" s="60"/>
      <c r="Q35" s="8"/>
      <c r="R35" s="8"/>
      <c r="S35" s="8"/>
      <c r="T35" s="8"/>
      <c r="U35" s="8"/>
    </row>
    <row r="36" spans="1:21" ht="20" customHeight="1">
      <c r="A36" s="59"/>
      <c r="C36" s="8" t="s">
        <v>162</v>
      </c>
      <c r="D36" s="18">
        <v>0</v>
      </c>
      <c r="E36" s="8" t="s">
        <v>162</v>
      </c>
      <c r="F36" s="18">
        <v>0</v>
      </c>
      <c r="G36" s="18"/>
      <c r="H36" s="18"/>
      <c r="I36" s="18"/>
      <c r="J36" s="18"/>
      <c r="M36" s="8"/>
      <c r="O36" s="8"/>
      <c r="P36" s="60"/>
      <c r="Q36" s="8"/>
      <c r="R36" s="8"/>
      <c r="S36" s="8"/>
      <c r="T36" s="8"/>
      <c r="U36" s="8"/>
    </row>
    <row r="37" spans="1:21" ht="20" customHeight="1">
      <c r="A37" s="59"/>
      <c r="C37" s="8" t="s">
        <v>163</v>
      </c>
      <c r="D37" s="18">
        <v>5000</v>
      </c>
      <c r="E37" s="8" t="s">
        <v>185</v>
      </c>
      <c r="F37" s="18">
        <v>0</v>
      </c>
      <c r="G37" s="18"/>
      <c r="H37" s="18"/>
      <c r="I37" s="18"/>
      <c r="J37" s="18"/>
      <c r="K37" s="8"/>
      <c r="L37" s="18"/>
      <c r="M37" s="8"/>
      <c r="O37" s="8"/>
      <c r="P37" s="60"/>
      <c r="Q37" s="8"/>
      <c r="R37" s="8"/>
      <c r="S37" s="8"/>
      <c r="T37" s="8"/>
      <c r="U37" s="8"/>
    </row>
    <row r="38" spans="1:21" ht="20" customHeight="1">
      <c r="A38" s="59"/>
      <c r="C38" s="8" t="s">
        <v>164</v>
      </c>
      <c r="D38" s="18">
        <v>5000</v>
      </c>
      <c r="E38" s="8"/>
      <c r="F38" s="18"/>
      <c r="G38" s="18"/>
      <c r="H38" s="18"/>
      <c r="I38" s="18"/>
      <c r="J38" s="18"/>
      <c r="K38" s="8"/>
      <c r="L38" s="18"/>
      <c r="M38" s="8"/>
      <c r="O38" s="8"/>
      <c r="P38" s="60"/>
      <c r="Q38" s="8"/>
      <c r="R38" s="8"/>
      <c r="S38" s="8"/>
      <c r="T38" s="8"/>
      <c r="U38" s="8"/>
    </row>
    <row r="39" spans="1:21" ht="20" customHeight="1">
      <c r="A39" s="59"/>
      <c r="C39" s="8" t="s">
        <v>165</v>
      </c>
      <c r="D39" s="18">
        <v>5000</v>
      </c>
      <c r="E39" s="8"/>
      <c r="F39" s="18"/>
      <c r="G39" s="18"/>
      <c r="H39" s="18"/>
      <c r="I39" s="18"/>
      <c r="J39" s="18"/>
      <c r="K39" s="8"/>
      <c r="L39" s="18"/>
      <c r="M39" s="8"/>
      <c r="O39" s="8"/>
      <c r="P39" s="60"/>
      <c r="Q39" s="8"/>
      <c r="R39" s="8"/>
      <c r="S39" s="8"/>
      <c r="T39" s="8"/>
      <c r="U39" s="8"/>
    </row>
    <row r="40" spans="1:21" ht="20" customHeight="1">
      <c r="A40" s="59"/>
      <c r="C40" s="8" t="s">
        <v>167</v>
      </c>
      <c r="D40" s="18">
        <v>5000</v>
      </c>
      <c r="E40" s="8"/>
      <c r="F40" s="18"/>
      <c r="G40" s="18"/>
      <c r="H40" s="18"/>
      <c r="I40" s="18"/>
      <c r="J40" s="18"/>
      <c r="K40" s="8"/>
      <c r="L40" s="18"/>
      <c r="M40" s="8"/>
      <c r="O40" s="8"/>
      <c r="P40" s="60"/>
      <c r="Q40" s="8"/>
      <c r="R40" s="8"/>
      <c r="S40" s="8"/>
      <c r="T40" s="8"/>
      <c r="U40" s="8"/>
    </row>
    <row r="41" spans="1:21" ht="20" customHeight="1">
      <c r="A41" s="59"/>
      <c r="C41" s="8" t="s">
        <v>168</v>
      </c>
      <c r="D41" s="18">
        <v>5000</v>
      </c>
      <c r="E41" s="8"/>
      <c r="F41" s="18"/>
      <c r="G41" s="18"/>
      <c r="H41" s="18"/>
      <c r="I41" s="18"/>
      <c r="J41" s="18"/>
      <c r="K41" s="8"/>
      <c r="L41" s="18"/>
      <c r="M41" s="8"/>
      <c r="O41" s="8"/>
      <c r="P41" s="60"/>
      <c r="Q41" s="8"/>
      <c r="R41" s="8"/>
      <c r="S41" s="8"/>
      <c r="T41" s="8"/>
      <c r="U41" s="8"/>
    </row>
    <row r="42" spans="1:21" ht="20" customHeight="1">
      <c r="A42" s="59"/>
      <c r="C42" s="8" t="s">
        <v>134</v>
      </c>
      <c r="D42" s="18">
        <v>5000</v>
      </c>
      <c r="E42" s="8"/>
      <c r="F42" s="18"/>
      <c r="G42" s="18"/>
      <c r="H42" s="18"/>
      <c r="I42" s="18"/>
      <c r="J42" s="18"/>
      <c r="K42" s="8"/>
      <c r="L42" s="18"/>
      <c r="M42" s="8"/>
      <c r="O42" s="8"/>
      <c r="P42" s="60"/>
      <c r="Q42" s="8"/>
      <c r="R42" s="8"/>
      <c r="S42" s="8"/>
      <c r="T42" s="8"/>
      <c r="U42" s="8"/>
    </row>
    <row r="43" spans="1:21" ht="20" customHeight="1">
      <c r="A43" s="59"/>
      <c r="C43" s="8" t="s">
        <v>169</v>
      </c>
      <c r="D43" s="18">
        <v>5000</v>
      </c>
      <c r="E43" s="8"/>
      <c r="F43" s="18"/>
      <c r="G43" s="18"/>
      <c r="H43" s="18"/>
      <c r="I43" s="18"/>
      <c r="J43" s="18"/>
      <c r="K43" s="8"/>
      <c r="L43" s="18"/>
      <c r="M43" s="8"/>
      <c r="O43" s="8"/>
      <c r="P43" s="60"/>
      <c r="Q43" s="8"/>
      <c r="R43" s="8"/>
      <c r="S43" s="8"/>
      <c r="T43" s="8"/>
      <c r="U43" s="8"/>
    </row>
    <row r="44" spans="1:21" ht="20" customHeight="1">
      <c r="A44" s="59"/>
      <c r="C44" s="8" t="s">
        <v>170</v>
      </c>
      <c r="D44" s="18">
        <v>5000</v>
      </c>
      <c r="E44" s="8"/>
      <c r="F44" s="18"/>
      <c r="G44" s="18"/>
      <c r="H44" s="18"/>
      <c r="I44" s="18"/>
      <c r="J44" s="18"/>
      <c r="K44" s="8"/>
      <c r="L44" s="18"/>
      <c r="M44" s="8"/>
      <c r="O44" s="8"/>
      <c r="P44" s="60"/>
      <c r="Q44" s="8"/>
      <c r="R44" s="8"/>
      <c r="S44" s="8"/>
      <c r="T44" s="8"/>
      <c r="U44" s="8"/>
    </row>
    <row r="45" spans="1:21" ht="20" customHeight="1">
      <c r="A45" s="59"/>
      <c r="C45" s="8" t="s">
        <v>171</v>
      </c>
      <c r="D45" s="18">
        <v>5000</v>
      </c>
      <c r="E45" s="8"/>
      <c r="F45" s="18"/>
      <c r="G45" s="18"/>
      <c r="H45" s="18"/>
      <c r="I45" s="18"/>
      <c r="J45" s="18"/>
      <c r="K45" s="8"/>
      <c r="L45" s="18"/>
      <c r="M45" s="8"/>
      <c r="O45" s="8"/>
      <c r="P45" s="60"/>
      <c r="Q45" s="8"/>
      <c r="R45" s="8"/>
      <c r="S45" s="8"/>
      <c r="T45" s="8"/>
      <c r="U45" s="8"/>
    </row>
    <row r="46" spans="1:21" ht="20" customHeight="1">
      <c r="A46" s="59"/>
      <c r="C46" s="8" t="s">
        <v>172</v>
      </c>
      <c r="D46" s="18">
        <v>8000</v>
      </c>
      <c r="E46" s="8"/>
      <c r="F46" s="18"/>
      <c r="G46" s="18"/>
      <c r="H46" s="18"/>
      <c r="I46" s="18"/>
      <c r="J46" s="18"/>
      <c r="K46" s="8"/>
      <c r="L46" s="18"/>
      <c r="M46" s="8"/>
      <c r="O46" s="8"/>
      <c r="P46" s="60"/>
      <c r="Q46" s="8"/>
      <c r="R46" s="8"/>
      <c r="S46" s="8"/>
      <c r="T46" s="8"/>
      <c r="U46" s="8"/>
    </row>
    <row r="47" spans="1:21" ht="20" customHeight="1">
      <c r="A47" s="59"/>
      <c r="C47" s="8" t="s">
        <v>135</v>
      </c>
      <c r="D47" s="18">
        <v>8000</v>
      </c>
      <c r="E47" s="8"/>
      <c r="F47" s="18"/>
      <c r="G47" s="18"/>
      <c r="H47" s="18"/>
      <c r="I47" s="18"/>
      <c r="J47" s="18"/>
      <c r="K47" s="8"/>
      <c r="L47" s="18"/>
      <c r="M47" s="8"/>
      <c r="O47" s="8"/>
      <c r="P47" s="60"/>
      <c r="Q47" s="8"/>
      <c r="R47" s="8"/>
      <c r="S47" s="8"/>
      <c r="T47" s="8"/>
      <c r="U47" s="8"/>
    </row>
    <row r="48" spans="1:21" ht="20" customHeight="1">
      <c r="A48" s="59"/>
      <c r="C48" s="8" t="s">
        <v>166</v>
      </c>
      <c r="D48" s="18">
        <v>8000</v>
      </c>
      <c r="E48" s="8"/>
      <c r="F48" s="18"/>
      <c r="G48" s="18"/>
      <c r="H48" s="18"/>
      <c r="I48" s="18"/>
      <c r="J48" s="18"/>
      <c r="K48" s="8"/>
      <c r="L48" s="18"/>
      <c r="M48" s="8"/>
      <c r="O48" s="8"/>
      <c r="P48" s="60"/>
      <c r="Q48" s="8"/>
      <c r="R48" s="8"/>
      <c r="S48" s="8"/>
      <c r="T48" s="8"/>
      <c r="U48" s="8"/>
    </row>
    <row r="49" spans="1:25" ht="20" customHeight="1">
      <c r="A49" s="59"/>
      <c r="C49" s="1" t="s">
        <v>236</v>
      </c>
      <c r="D49" s="18">
        <v>15000</v>
      </c>
      <c r="E49" s="8"/>
      <c r="F49" s="18"/>
      <c r="G49" s="18"/>
      <c r="H49" s="18"/>
      <c r="I49" s="18"/>
      <c r="J49" s="18"/>
      <c r="K49" s="8"/>
      <c r="L49" s="18"/>
      <c r="M49" s="8"/>
      <c r="O49" s="8"/>
      <c r="P49" s="60"/>
      <c r="Q49" s="8"/>
      <c r="R49" s="8"/>
      <c r="S49" s="8"/>
      <c r="T49" s="8"/>
      <c r="U49" s="8"/>
    </row>
    <row r="50" spans="1:25" ht="20" customHeight="1">
      <c r="A50" s="59"/>
      <c r="C50" s="8"/>
      <c r="D50" s="18"/>
      <c r="E50" s="8"/>
      <c r="F50" s="18"/>
      <c r="G50" s="18"/>
      <c r="H50" s="18"/>
      <c r="I50" s="18"/>
      <c r="J50" s="18"/>
      <c r="K50" s="8"/>
      <c r="L50" s="18"/>
      <c r="M50" s="8"/>
      <c r="O50" s="8"/>
      <c r="P50" s="60"/>
      <c r="Q50" s="8"/>
      <c r="R50" s="8"/>
      <c r="S50" s="8"/>
      <c r="T50" s="8"/>
      <c r="U50" s="8"/>
    </row>
    <row r="51" spans="1:25" ht="20" customHeight="1">
      <c r="A51" s="59"/>
      <c r="C51" s="8"/>
      <c r="D51" s="18"/>
      <c r="E51" s="8"/>
      <c r="F51" s="18"/>
      <c r="G51" s="18"/>
      <c r="H51" s="18"/>
      <c r="I51" s="18"/>
      <c r="J51" s="18"/>
      <c r="K51" s="8"/>
      <c r="L51" s="18"/>
      <c r="M51" s="8"/>
      <c r="O51" s="8"/>
      <c r="P51" s="60"/>
      <c r="Q51" s="8"/>
      <c r="R51" s="18"/>
      <c r="S51" s="8"/>
      <c r="T51" s="18"/>
      <c r="U51" s="8"/>
      <c r="V51" s="8"/>
      <c r="W51" s="8"/>
      <c r="X51" s="8"/>
      <c r="Y51" s="8"/>
    </row>
    <row r="52" spans="1:25" ht="20" customHeight="1">
      <c r="A52" s="59"/>
      <c r="C52" s="8"/>
      <c r="D52" s="18"/>
      <c r="E52" s="18"/>
      <c r="F52" s="18"/>
      <c r="G52" s="18"/>
      <c r="H52" s="18"/>
      <c r="I52" s="18"/>
      <c r="J52" s="18"/>
      <c r="K52" s="8"/>
      <c r="L52" s="18"/>
      <c r="M52" s="8"/>
      <c r="O52" s="8"/>
      <c r="P52" s="60"/>
      <c r="Q52" s="8"/>
      <c r="R52" s="18"/>
      <c r="S52" s="8"/>
      <c r="T52" s="18"/>
      <c r="U52" s="8"/>
    </row>
    <row r="53" spans="1:25" ht="20" customHeight="1">
      <c r="A53" s="59"/>
      <c r="C53" s="8"/>
      <c r="D53" s="18"/>
      <c r="E53" s="8"/>
      <c r="F53" s="18"/>
      <c r="G53" s="8"/>
      <c r="H53" s="18"/>
      <c r="I53" s="18"/>
      <c r="J53" s="18"/>
      <c r="K53" s="18"/>
      <c r="L53" s="18"/>
      <c r="N53" s="57"/>
      <c r="O53" s="8"/>
      <c r="P53" s="18"/>
      <c r="Q53" s="8"/>
      <c r="R53" s="58"/>
      <c r="S53" s="8"/>
    </row>
    <row r="54" spans="1:25" ht="40" customHeight="1">
      <c r="A54" s="56" t="s">
        <v>52</v>
      </c>
      <c r="C54" s="7" t="s">
        <v>53</v>
      </c>
      <c r="D54" s="18"/>
      <c r="E54" s="7" t="s">
        <v>4</v>
      </c>
      <c r="F54" s="57"/>
      <c r="G54" s="7" t="s">
        <v>29</v>
      </c>
      <c r="H54" s="57"/>
      <c r="I54" s="7" t="s">
        <v>5</v>
      </c>
      <c r="K54" s="7" t="s">
        <v>30</v>
      </c>
      <c r="L54" s="57"/>
      <c r="M54" s="7" t="s">
        <v>6</v>
      </c>
      <c r="N54" s="57"/>
      <c r="O54" s="8"/>
      <c r="P54" s="18"/>
      <c r="Q54" s="8"/>
      <c r="R54" s="58"/>
    </row>
    <row r="55" spans="1:25" ht="20" customHeight="1">
      <c r="A55" s="59" t="s">
        <v>238</v>
      </c>
      <c r="B55" s="18">
        <v>0</v>
      </c>
      <c r="C55" s="8" t="s">
        <v>185</v>
      </c>
      <c r="D55" s="18">
        <v>0</v>
      </c>
      <c r="E55" s="8" t="s">
        <v>185</v>
      </c>
      <c r="F55" s="18">
        <v>0</v>
      </c>
      <c r="G55" s="8" t="s">
        <v>243</v>
      </c>
      <c r="H55" s="18">
        <v>0</v>
      </c>
      <c r="I55" s="8" t="s">
        <v>185</v>
      </c>
      <c r="J55" s="18">
        <v>0</v>
      </c>
      <c r="K55" s="8" t="s">
        <v>231</v>
      </c>
      <c r="L55" s="18">
        <v>0</v>
      </c>
      <c r="M55" s="8" t="s">
        <v>185</v>
      </c>
      <c r="N55" s="18">
        <v>0</v>
      </c>
      <c r="O55" s="8"/>
      <c r="P55" s="18"/>
      <c r="Q55" s="8"/>
      <c r="R55" s="58"/>
    </row>
    <row r="56" spans="1:25" ht="20" customHeight="1">
      <c r="A56" s="59" t="s">
        <v>239</v>
      </c>
      <c r="B56" s="18">
        <v>8000</v>
      </c>
      <c r="C56" s="8" t="s">
        <v>56</v>
      </c>
      <c r="D56" s="18">
        <v>4949</v>
      </c>
      <c r="E56" s="8" t="s">
        <v>61</v>
      </c>
      <c r="F56" s="18">
        <v>60000</v>
      </c>
      <c r="G56" s="8" t="s">
        <v>33</v>
      </c>
      <c r="H56" s="18">
        <v>0</v>
      </c>
      <c r="I56" s="8" t="s">
        <v>65</v>
      </c>
      <c r="J56" s="18">
        <v>61000</v>
      </c>
      <c r="K56" s="8" t="s">
        <v>232</v>
      </c>
      <c r="L56" s="18">
        <v>0</v>
      </c>
      <c r="M56" s="8" t="s">
        <v>68</v>
      </c>
      <c r="N56" s="18">
        <v>60000</v>
      </c>
      <c r="O56" s="8"/>
      <c r="P56" s="18"/>
      <c r="Q56" s="8"/>
      <c r="R56" s="58"/>
    </row>
    <row r="57" spans="1:25" ht="20" customHeight="1">
      <c r="A57" s="59" t="s">
        <v>240</v>
      </c>
      <c r="B57" s="18">
        <v>0</v>
      </c>
      <c r="C57" s="8" t="s">
        <v>276</v>
      </c>
      <c r="D57" s="18">
        <v>13700</v>
      </c>
      <c r="E57" s="8" t="s">
        <v>19</v>
      </c>
      <c r="F57" s="18">
        <v>16000</v>
      </c>
      <c r="G57" s="8" t="s">
        <v>34</v>
      </c>
      <c r="H57" s="18">
        <v>0</v>
      </c>
      <c r="I57" s="8" t="s">
        <v>244</v>
      </c>
      <c r="J57" s="18">
        <v>46900</v>
      </c>
      <c r="K57" s="8" t="s">
        <v>233</v>
      </c>
      <c r="L57" s="18">
        <v>0</v>
      </c>
      <c r="M57" s="8" t="s">
        <v>24</v>
      </c>
      <c r="N57" s="18">
        <v>46900</v>
      </c>
      <c r="O57" s="8"/>
      <c r="P57" s="18"/>
      <c r="Q57" s="8"/>
      <c r="R57" s="58"/>
    </row>
    <row r="58" spans="1:25" ht="20" customHeight="1">
      <c r="A58" s="59" t="s">
        <v>185</v>
      </c>
      <c r="B58" s="18">
        <v>0</v>
      </c>
      <c r="C58" s="8" t="s">
        <v>54</v>
      </c>
      <c r="D58" s="18">
        <v>4200</v>
      </c>
      <c r="E58" s="8" t="s">
        <v>275</v>
      </c>
      <c r="F58" s="18">
        <v>7364</v>
      </c>
      <c r="G58" s="8" t="s">
        <v>35</v>
      </c>
      <c r="H58" s="18">
        <v>0</v>
      </c>
      <c r="I58" s="8" t="s">
        <v>274</v>
      </c>
      <c r="J58" s="18">
        <v>9136</v>
      </c>
      <c r="K58" s="8" t="s">
        <v>234</v>
      </c>
      <c r="L58" s="18">
        <v>0</v>
      </c>
      <c r="M58" s="8" t="s">
        <v>25</v>
      </c>
      <c r="N58" s="18">
        <v>17900</v>
      </c>
      <c r="O58" s="8"/>
      <c r="P58" s="18"/>
      <c r="Q58" s="8"/>
      <c r="R58" s="58"/>
    </row>
    <row r="59" spans="1:25" ht="20" customHeight="1">
      <c r="A59" s="59"/>
      <c r="C59" s="8" t="s">
        <v>272</v>
      </c>
      <c r="D59" s="18">
        <v>5100</v>
      </c>
      <c r="E59" s="8" t="s">
        <v>22</v>
      </c>
      <c r="F59" s="18">
        <v>8100</v>
      </c>
      <c r="G59" s="8" t="s">
        <v>36</v>
      </c>
      <c r="H59" s="18">
        <v>0</v>
      </c>
      <c r="I59" s="8" t="s">
        <v>23</v>
      </c>
      <c r="J59" s="18">
        <v>10600</v>
      </c>
      <c r="K59" s="8" t="s">
        <v>235</v>
      </c>
      <c r="L59" s="18">
        <v>0</v>
      </c>
      <c r="M59" s="8" t="s">
        <v>273</v>
      </c>
      <c r="N59" s="18">
        <v>8545</v>
      </c>
      <c r="O59" s="8"/>
      <c r="P59" s="18"/>
      <c r="Q59" s="8"/>
      <c r="R59" s="60"/>
    </row>
    <row r="60" spans="1:25" ht="20" customHeight="1">
      <c r="A60" s="59"/>
      <c r="C60" s="8" t="s">
        <v>55</v>
      </c>
      <c r="D60" s="18">
        <v>5909</v>
      </c>
      <c r="E60" s="8" t="s">
        <v>21</v>
      </c>
      <c r="F60" s="18">
        <v>7900</v>
      </c>
      <c r="G60" s="8" t="s">
        <v>37</v>
      </c>
      <c r="H60" s="18">
        <v>0</v>
      </c>
      <c r="I60" s="8" t="s">
        <v>20</v>
      </c>
      <c r="J60" s="18">
        <v>10600</v>
      </c>
      <c r="K60" s="8"/>
      <c r="L60" s="18"/>
      <c r="M60" s="8" t="s">
        <v>26</v>
      </c>
      <c r="N60" s="18">
        <v>8400</v>
      </c>
      <c r="O60" s="8"/>
      <c r="P60" s="18"/>
      <c r="Q60" s="8"/>
      <c r="R60" s="60"/>
    </row>
    <row r="61" spans="1:25" ht="20" customHeight="1">
      <c r="A61" s="59"/>
      <c r="C61" s="8"/>
      <c r="D61" s="18"/>
      <c r="E61" s="8" t="s">
        <v>50</v>
      </c>
      <c r="F61" s="18">
        <v>11300</v>
      </c>
      <c r="G61" s="8"/>
      <c r="H61" s="18"/>
      <c r="I61" s="8" t="s">
        <v>67</v>
      </c>
      <c r="J61" s="18">
        <v>61000</v>
      </c>
      <c r="K61" s="8"/>
      <c r="L61" s="18"/>
      <c r="O61" s="8"/>
      <c r="P61" s="18"/>
      <c r="Q61" s="8"/>
      <c r="R61" s="60"/>
    </row>
    <row r="62" spans="1:25" ht="20" customHeight="1">
      <c r="A62" s="59"/>
      <c r="C62" s="8"/>
      <c r="D62" s="18"/>
      <c r="G62" s="8"/>
      <c r="H62" s="18"/>
      <c r="I62" s="8" t="s">
        <v>245</v>
      </c>
      <c r="J62" s="18">
        <v>44600</v>
      </c>
      <c r="K62" s="8"/>
      <c r="L62" s="18"/>
      <c r="M62" s="8"/>
      <c r="O62" s="8"/>
      <c r="P62" s="18"/>
      <c r="Q62" s="8"/>
      <c r="R62" s="60"/>
    </row>
    <row r="63" spans="1:25" ht="20" customHeight="1">
      <c r="A63" s="59"/>
      <c r="C63" s="8"/>
      <c r="D63" s="18"/>
      <c r="E63" s="8"/>
      <c r="F63" s="18"/>
      <c r="G63" s="8"/>
      <c r="H63" s="18"/>
      <c r="I63" s="8" t="s">
        <v>66</v>
      </c>
      <c r="J63" s="18">
        <v>17900</v>
      </c>
      <c r="K63" s="8"/>
      <c r="L63" s="18"/>
      <c r="M63" s="8"/>
      <c r="O63" s="8"/>
      <c r="P63" s="18"/>
      <c r="Q63" s="8"/>
      <c r="R63" s="60"/>
    </row>
    <row r="64" spans="1:25" ht="20" customHeight="1">
      <c r="A64" s="59"/>
      <c r="C64" s="8"/>
      <c r="D64" s="18"/>
      <c r="E64" s="8"/>
      <c r="F64" s="18"/>
      <c r="G64" s="8"/>
      <c r="H64" s="18"/>
      <c r="I64" s="8" t="s">
        <v>62</v>
      </c>
      <c r="J64" s="18">
        <v>5200</v>
      </c>
      <c r="K64" s="8"/>
      <c r="L64" s="18"/>
      <c r="M64" s="8"/>
      <c r="O64" s="8"/>
      <c r="P64" s="18"/>
      <c r="Q64" s="8"/>
      <c r="R64" s="60"/>
    </row>
    <row r="65" spans="1:18" ht="20" customHeight="1">
      <c r="A65" s="59"/>
      <c r="C65" s="8"/>
      <c r="D65" s="18"/>
      <c r="E65" s="8"/>
      <c r="F65" s="18"/>
      <c r="G65" s="8"/>
      <c r="H65" s="18"/>
      <c r="K65" s="8"/>
      <c r="L65" s="18"/>
      <c r="M65" s="8"/>
      <c r="O65" s="8"/>
      <c r="P65" s="18"/>
      <c r="Q65" s="8"/>
      <c r="R65" s="60"/>
    </row>
    <row r="66" spans="1:18" ht="20" customHeight="1">
      <c r="A66" s="59"/>
      <c r="C66" s="8"/>
      <c r="D66" s="18"/>
      <c r="E66" s="7"/>
      <c r="F66" s="57"/>
      <c r="G66" s="8"/>
      <c r="H66" s="18"/>
      <c r="I66" s="8"/>
      <c r="J66" s="18"/>
      <c r="K66" s="8"/>
      <c r="L66" s="18"/>
      <c r="M66" s="8"/>
      <c r="O66" s="8"/>
      <c r="P66" s="18"/>
      <c r="Q66" s="8"/>
      <c r="R66" s="60"/>
    </row>
    <row r="67" spans="1:18" ht="20" customHeight="1">
      <c r="A67" s="56" t="s">
        <v>59</v>
      </c>
      <c r="B67" s="57"/>
      <c r="C67" s="7" t="s">
        <v>27</v>
      </c>
      <c r="D67" s="57"/>
      <c r="E67" s="7" t="s">
        <v>31</v>
      </c>
      <c r="F67" s="57"/>
      <c r="G67" s="7" t="s">
        <v>7</v>
      </c>
      <c r="H67" s="57"/>
      <c r="I67" s="7" t="s">
        <v>8</v>
      </c>
      <c r="J67" s="57"/>
      <c r="K67" s="7" t="s">
        <v>73</v>
      </c>
      <c r="L67" s="57"/>
      <c r="M67" s="57" t="s">
        <v>246</v>
      </c>
      <c r="N67" s="57"/>
      <c r="O67" s="7" t="s">
        <v>74</v>
      </c>
      <c r="P67" s="18"/>
      <c r="Q67" s="8"/>
      <c r="R67" s="61"/>
    </row>
    <row r="68" spans="1:18" ht="20" customHeight="1">
      <c r="A68" s="63" t="s">
        <v>185</v>
      </c>
      <c r="B68" s="64">
        <v>0</v>
      </c>
      <c r="C68" s="8" t="s">
        <v>185</v>
      </c>
      <c r="D68" s="18">
        <v>0</v>
      </c>
      <c r="E68" s="8" t="s">
        <v>185</v>
      </c>
      <c r="F68" s="18">
        <v>0</v>
      </c>
      <c r="G68" s="8" t="s">
        <v>185</v>
      </c>
      <c r="H68" s="18">
        <v>0</v>
      </c>
      <c r="I68" s="8" t="s">
        <v>185</v>
      </c>
      <c r="J68" s="18">
        <v>0</v>
      </c>
      <c r="K68" s="8" t="s">
        <v>185</v>
      </c>
      <c r="L68" s="18">
        <v>0</v>
      </c>
      <c r="M68" s="18" t="s">
        <v>229</v>
      </c>
      <c r="N68" s="18">
        <v>0</v>
      </c>
      <c r="O68" s="8" t="s">
        <v>226</v>
      </c>
      <c r="P68" s="18">
        <v>0</v>
      </c>
      <c r="Q68" s="8"/>
      <c r="R68" s="61"/>
    </row>
    <row r="69" spans="1:18" ht="20" customHeight="1">
      <c r="A69" s="63" t="s">
        <v>257</v>
      </c>
      <c r="B69" s="64">
        <v>727600</v>
      </c>
      <c r="C69" s="8" t="s">
        <v>107</v>
      </c>
      <c r="D69" s="18">
        <v>607000</v>
      </c>
      <c r="E69" s="8" t="s">
        <v>129</v>
      </c>
      <c r="F69" s="18">
        <v>29000</v>
      </c>
      <c r="G69" s="8" t="s">
        <v>38</v>
      </c>
      <c r="H69" s="18">
        <v>45400</v>
      </c>
      <c r="I69" s="8" t="s">
        <v>40</v>
      </c>
      <c r="J69" s="18">
        <v>2818</v>
      </c>
      <c r="K69" s="8" t="s">
        <v>42</v>
      </c>
      <c r="L69" s="18">
        <v>4500</v>
      </c>
      <c r="M69" s="18" t="s">
        <v>247</v>
      </c>
      <c r="N69" s="18">
        <v>20000</v>
      </c>
      <c r="O69" s="8" t="s">
        <v>228</v>
      </c>
      <c r="P69" s="18">
        <v>5000</v>
      </c>
      <c r="Q69" s="8"/>
      <c r="R69" s="61"/>
    </row>
    <row r="70" spans="1:18" ht="20" customHeight="1">
      <c r="A70" s="63" t="s">
        <v>60</v>
      </c>
      <c r="B70" s="64">
        <v>582100</v>
      </c>
      <c r="C70" s="8" t="s">
        <v>108</v>
      </c>
      <c r="D70" s="18">
        <v>427000</v>
      </c>
      <c r="E70" s="8" t="s">
        <v>130</v>
      </c>
      <c r="F70" s="18">
        <v>29000</v>
      </c>
      <c r="G70" s="8" t="s">
        <v>39</v>
      </c>
      <c r="H70" s="18">
        <v>19400</v>
      </c>
      <c r="I70" s="8" t="s">
        <v>150</v>
      </c>
      <c r="J70" s="18">
        <v>2818</v>
      </c>
      <c r="K70" s="8" t="s">
        <v>43</v>
      </c>
      <c r="L70" s="18">
        <v>9000</v>
      </c>
      <c r="M70" s="18" t="s">
        <v>230</v>
      </c>
      <c r="N70" s="18">
        <v>40000</v>
      </c>
      <c r="O70" s="8" t="s">
        <v>75</v>
      </c>
      <c r="P70" s="18">
        <v>25000</v>
      </c>
      <c r="Q70" s="8"/>
      <c r="R70" s="61"/>
    </row>
    <row r="71" spans="1:18" ht="20" customHeight="1">
      <c r="A71" s="63" t="s">
        <v>93</v>
      </c>
      <c r="B71" s="64">
        <v>436100</v>
      </c>
      <c r="C71" s="8" t="s">
        <v>109</v>
      </c>
      <c r="D71" s="18">
        <v>555000</v>
      </c>
      <c r="E71" s="8" t="s">
        <v>32</v>
      </c>
      <c r="F71" s="18">
        <v>23000</v>
      </c>
      <c r="G71" s="8"/>
      <c r="H71" s="18"/>
      <c r="I71" s="8" t="s">
        <v>41</v>
      </c>
      <c r="J71" s="18">
        <v>2818</v>
      </c>
      <c r="K71" s="8" t="s">
        <v>44</v>
      </c>
      <c r="L71" s="18">
        <v>7900</v>
      </c>
      <c r="M71" s="18"/>
      <c r="O71" s="8" t="s">
        <v>76</v>
      </c>
      <c r="P71" s="18">
        <v>30000</v>
      </c>
      <c r="Q71" s="8"/>
      <c r="R71" s="61"/>
    </row>
    <row r="72" spans="1:18" ht="20" customHeight="1">
      <c r="A72" s="63" t="s">
        <v>94</v>
      </c>
      <c r="B72" s="64">
        <v>331500</v>
      </c>
      <c r="C72" s="8" t="s">
        <v>270</v>
      </c>
      <c r="D72" s="18">
        <v>406000</v>
      </c>
      <c r="E72" s="8" t="s">
        <v>51</v>
      </c>
      <c r="F72" s="18">
        <v>23000</v>
      </c>
      <c r="G72" s="8"/>
      <c r="H72" s="18"/>
      <c r="I72" s="8" t="s">
        <v>69</v>
      </c>
      <c r="J72" s="18">
        <v>8600</v>
      </c>
      <c r="K72" s="8" t="s">
        <v>45</v>
      </c>
      <c r="L72" s="18">
        <v>15800</v>
      </c>
      <c r="M72" s="18"/>
      <c r="O72" s="8" t="s">
        <v>77</v>
      </c>
      <c r="P72" s="18">
        <v>30000</v>
      </c>
      <c r="Q72" s="8"/>
      <c r="R72" s="61"/>
    </row>
    <row r="73" spans="1:18" ht="20" customHeight="1">
      <c r="A73" s="63" t="s">
        <v>95</v>
      </c>
      <c r="B73" s="64">
        <v>482139</v>
      </c>
      <c r="C73" s="8" t="s">
        <v>271</v>
      </c>
      <c r="D73" s="18">
        <v>312000</v>
      </c>
      <c r="E73" s="8" t="s">
        <v>131</v>
      </c>
      <c r="F73" s="18">
        <v>11800</v>
      </c>
      <c r="G73" s="8"/>
      <c r="H73" s="18"/>
      <c r="I73" s="8" t="s">
        <v>70</v>
      </c>
      <c r="J73" s="18">
        <v>8600</v>
      </c>
      <c r="K73" s="8"/>
      <c r="L73" s="18"/>
      <c r="M73" s="18"/>
      <c r="O73" s="8" t="s">
        <v>78</v>
      </c>
      <c r="P73" s="18">
        <v>40000</v>
      </c>
      <c r="Q73" s="8"/>
      <c r="R73" s="61"/>
    </row>
    <row r="74" spans="1:18" ht="20" customHeight="1">
      <c r="A74" s="63" t="s">
        <v>96</v>
      </c>
      <c r="B74" s="64">
        <v>291527</v>
      </c>
      <c r="C74" s="8" t="s">
        <v>110</v>
      </c>
      <c r="D74" s="18">
        <v>109000</v>
      </c>
      <c r="E74" s="8" t="s">
        <v>57</v>
      </c>
      <c r="F74" s="18">
        <v>14800</v>
      </c>
      <c r="G74" s="8"/>
      <c r="H74" s="18"/>
      <c r="I74" s="8" t="s">
        <v>71</v>
      </c>
      <c r="J74" s="18">
        <v>8600</v>
      </c>
      <c r="K74" s="8"/>
      <c r="L74" s="18"/>
      <c r="M74" s="18"/>
      <c r="O74" s="8" t="s">
        <v>79</v>
      </c>
      <c r="P74" s="18">
        <v>50000</v>
      </c>
      <c r="Q74" s="8"/>
      <c r="R74" s="61"/>
    </row>
    <row r="75" spans="1:18" ht="20" customHeight="1">
      <c r="A75" s="63" t="s">
        <v>258</v>
      </c>
      <c r="B75" s="64">
        <v>213391</v>
      </c>
      <c r="C75" s="8" t="s">
        <v>111</v>
      </c>
      <c r="D75" s="18">
        <v>406000</v>
      </c>
      <c r="E75" s="8" t="s">
        <v>132</v>
      </c>
      <c r="F75" s="18">
        <v>11800</v>
      </c>
      <c r="G75" s="8"/>
      <c r="H75" s="18"/>
      <c r="I75" s="8"/>
      <c r="J75" s="18"/>
      <c r="K75" s="8"/>
      <c r="L75" s="18"/>
      <c r="M75" s="18"/>
      <c r="O75" s="8" t="s">
        <v>80</v>
      </c>
      <c r="P75" s="18">
        <v>50000</v>
      </c>
      <c r="Q75" s="8"/>
      <c r="R75" s="61"/>
    </row>
    <row r="76" spans="1:18" ht="20" customHeight="1">
      <c r="A76" s="63" t="s">
        <v>259</v>
      </c>
      <c r="B76" s="65">
        <v>270976</v>
      </c>
      <c r="C76" s="8" t="s">
        <v>112</v>
      </c>
      <c r="D76" s="18">
        <v>392000</v>
      </c>
      <c r="E76" s="8" t="s">
        <v>58</v>
      </c>
      <c r="F76" s="18">
        <v>14800</v>
      </c>
      <c r="G76" s="8"/>
      <c r="H76" s="18"/>
      <c r="I76" s="8"/>
      <c r="J76" s="18"/>
      <c r="K76" s="8"/>
      <c r="L76" s="18"/>
      <c r="M76" s="18"/>
      <c r="O76" s="8" t="s">
        <v>227</v>
      </c>
      <c r="P76" s="18">
        <v>8000</v>
      </c>
      <c r="Q76" s="8"/>
      <c r="R76" s="61"/>
    </row>
    <row r="77" spans="1:18" ht="20" customHeight="1">
      <c r="A77" s="63" t="s">
        <v>97</v>
      </c>
      <c r="B77" s="65">
        <v>169835</v>
      </c>
      <c r="C77" s="8" t="s">
        <v>113</v>
      </c>
      <c r="D77" s="18">
        <v>284000</v>
      </c>
      <c r="E77" s="8"/>
      <c r="F77" s="18"/>
      <c r="G77" s="8"/>
      <c r="H77" s="18"/>
      <c r="I77" s="8"/>
      <c r="J77" s="18"/>
      <c r="K77" s="8"/>
      <c r="L77" s="18"/>
      <c r="M77" s="18"/>
      <c r="O77" s="8" t="s">
        <v>81</v>
      </c>
      <c r="P77" s="18">
        <v>60000</v>
      </c>
      <c r="Q77" s="8"/>
      <c r="R77" s="61"/>
    </row>
    <row r="78" spans="1:18" ht="20" customHeight="1">
      <c r="A78" s="63" t="s">
        <v>98</v>
      </c>
      <c r="B78" s="64">
        <v>129913</v>
      </c>
      <c r="C78" s="8" t="s">
        <v>114</v>
      </c>
      <c r="D78" s="18">
        <v>190000</v>
      </c>
      <c r="E78" s="8"/>
      <c r="F78" s="18"/>
      <c r="G78" s="8"/>
      <c r="H78" s="18"/>
      <c r="I78" s="8"/>
      <c r="J78" s="18"/>
      <c r="K78" s="8"/>
      <c r="L78" s="18"/>
      <c r="M78" s="18"/>
      <c r="O78" s="8" t="s">
        <v>82</v>
      </c>
      <c r="P78" s="18">
        <v>70000</v>
      </c>
      <c r="Q78" s="8"/>
      <c r="R78" s="61"/>
    </row>
    <row r="79" spans="1:18" ht="20" customHeight="1">
      <c r="A79" s="63" t="s">
        <v>260</v>
      </c>
      <c r="B79" s="64">
        <v>623121</v>
      </c>
      <c r="C79" s="8" t="s">
        <v>115</v>
      </c>
      <c r="D79" s="18">
        <v>122000</v>
      </c>
      <c r="E79" s="8"/>
      <c r="F79" s="18"/>
      <c r="G79" s="8"/>
      <c r="H79" s="18"/>
      <c r="I79" s="8"/>
      <c r="J79" s="18"/>
      <c r="K79" s="8"/>
      <c r="L79" s="18"/>
      <c r="M79" s="18"/>
      <c r="O79" s="8" t="s">
        <v>83</v>
      </c>
      <c r="P79" s="18">
        <v>70000</v>
      </c>
      <c r="Q79" s="8"/>
      <c r="R79" s="61"/>
    </row>
    <row r="80" spans="1:18" ht="20" customHeight="1">
      <c r="A80" s="63" t="s">
        <v>261</v>
      </c>
      <c r="B80" s="64">
        <v>370830</v>
      </c>
      <c r="C80" s="8" t="s">
        <v>116</v>
      </c>
      <c r="D80" s="18">
        <v>280000</v>
      </c>
      <c r="E80" s="8"/>
      <c r="F80" s="18"/>
      <c r="G80" s="8"/>
      <c r="H80" s="18"/>
      <c r="I80" s="8"/>
      <c r="J80" s="18"/>
      <c r="K80" s="8"/>
      <c r="L80" s="18"/>
      <c r="M80" s="18"/>
      <c r="O80" s="8" t="s">
        <v>84</v>
      </c>
      <c r="P80" s="18">
        <v>90000</v>
      </c>
      <c r="Q80" s="8"/>
      <c r="R80" s="61"/>
    </row>
    <row r="81" spans="1:18" ht="20" customHeight="1">
      <c r="A81" s="63" t="s">
        <v>262</v>
      </c>
      <c r="B81" s="64">
        <v>267122</v>
      </c>
      <c r="C81" s="8" t="s">
        <v>117</v>
      </c>
      <c r="D81" s="18">
        <v>283000</v>
      </c>
      <c r="E81" s="8"/>
      <c r="F81" s="18"/>
      <c r="G81" s="8"/>
      <c r="H81" s="18"/>
      <c r="I81" s="8"/>
      <c r="J81" s="18"/>
      <c r="K81" s="8"/>
      <c r="L81" s="18"/>
      <c r="M81" s="18"/>
      <c r="O81" s="8" t="s">
        <v>85</v>
      </c>
      <c r="P81" s="18">
        <v>110000</v>
      </c>
      <c r="Q81" s="8"/>
      <c r="R81" s="61"/>
    </row>
    <row r="82" spans="1:18" ht="20" customHeight="1">
      <c r="A82" s="63" t="s">
        <v>99</v>
      </c>
      <c r="B82" s="65">
        <v>290900</v>
      </c>
      <c r="C82" s="8" t="s">
        <v>118</v>
      </c>
      <c r="D82" s="18">
        <v>133000</v>
      </c>
      <c r="E82" s="8"/>
      <c r="F82" s="18"/>
      <c r="G82" s="8"/>
      <c r="H82" s="18"/>
      <c r="I82" s="8"/>
      <c r="J82" s="18"/>
      <c r="K82" s="8"/>
      <c r="L82" s="18"/>
      <c r="M82" s="18"/>
      <c r="O82" s="8" t="s">
        <v>86</v>
      </c>
      <c r="P82" s="18">
        <v>110000</v>
      </c>
      <c r="Q82" s="8"/>
      <c r="R82" s="61"/>
    </row>
    <row r="83" spans="1:18" ht="20" customHeight="1">
      <c r="A83" s="63" t="s">
        <v>263</v>
      </c>
      <c r="B83" s="65">
        <v>258900</v>
      </c>
      <c r="C83" s="8" t="s">
        <v>119</v>
      </c>
      <c r="D83" s="18">
        <v>133000</v>
      </c>
      <c r="E83" s="8"/>
      <c r="F83" s="18"/>
      <c r="G83" s="8"/>
      <c r="H83" s="18"/>
      <c r="I83" s="8"/>
      <c r="J83" s="18"/>
      <c r="K83" s="8"/>
      <c r="L83" s="18"/>
      <c r="M83" s="18"/>
      <c r="O83" s="8" t="s">
        <v>92</v>
      </c>
      <c r="P83" s="18">
        <v>0</v>
      </c>
      <c r="Q83" s="8"/>
      <c r="R83" s="61"/>
    </row>
    <row r="84" spans="1:18" ht="20" customHeight="1">
      <c r="A84" s="63" t="s">
        <v>269</v>
      </c>
      <c r="B84" s="65">
        <v>231345</v>
      </c>
      <c r="C84" s="8" t="s">
        <v>152</v>
      </c>
      <c r="D84" s="18">
        <v>82000</v>
      </c>
      <c r="E84" s="8"/>
      <c r="F84" s="18"/>
      <c r="G84" s="8"/>
      <c r="H84" s="18"/>
      <c r="I84" s="8"/>
      <c r="J84" s="18"/>
      <c r="K84" s="8"/>
      <c r="L84" s="18"/>
      <c r="M84" s="8"/>
      <c r="R84" s="61"/>
    </row>
    <row r="85" spans="1:18" ht="20" customHeight="1">
      <c r="A85" s="63" t="s">
        <v>100</v>
      </c>
      <c r="B85" s="65">
        <v>164491</v>
      </c>
      <c r="C85" s="8" t="s">
        <v>120</v>
      </c>
      <c r="D85" s="18">
        <v>404000</v>
      </c>
      <c r="E85" s="8"/>
      <c r="F85" s="18"/>
      <c r="G85" s="8"/>
      <c r="H85" s="18"/>
      <c r="I85" s="8"/>
      <c r="J85" s="18"/>
      <c r="K85" s="8"/>
      <c r="L85" s="8"/>
      <c r="M85" s="8"/>
      <c r="N85" s="8"/>
      <c r="O85" s="8"/>
      <c r="R85" s="61"/>
    </row>
    <row r="86" spans="1:18" ht="20" customHeight="1">
      <c r="A86" s="63" t="s">
        <v>264</v>
      </c>
      <c r="B86" s="65">
        <v>564567</v>
      </c>
      <c r="C86" s="8" t="s">
        <v>121</v>
      </c>
      <c r="D86" s="18">
        <v>86000</v>
      </c>
      <c r="E86" s="8"/>
      <c r="F86" s="18"/>
      <c r="G86" s="8"/>
      <c r="H86" s="18"/>
      <c r="I86" s="8"/>
      <c r="J86" s="18"/>
      <c r="K86" s="8"/>
      <c r="L86" s="8"/>
      <c r="M86" s="8"/>
      <c r="N86" s="8"/>
      <c r="O86" s="8"/>
      <c r="R86" s="61"/>
    </row>
    <row r="87" spans="1:18" ht="20" customHeight="1">
      <c r="A87" s="63" t="s">
        <v>265</v>
      </c>
      <c r="B87" s="65">
        <v>311867</v>
      </c>
      <c r="C87" s="8" t="s">
        <v>122</v>
      </c>
      <c r="D87" s="18">
        <v>235000</v>
      </c>
      <c r="E87" s="8"/>
      <c r="F87" s="18"/>
      <c r="G87" s="8"/>
      <c r="H87" s="18"/>
      <c r="I87" s="8"/>
      <c r="J87" s="18"/>
      <c r="K87" s="8"/>
      <c r="L87" s="8"/>
      <c r="M87" s="8"/>
      <c r="N87" s="8"/>
      <c r="O87" s="8"/>
      <c r="R87" s="61"/>
    </row>
    <row r="88" spans="1:18" ht="20" customHeight="1">
      <c r="A88" s="63" t="s">
        <v>266</v>
      </c>
      <c r="B88" s="65">
        <v>231458</v>
      </c>
      <c r="C88" s="8" t="s">
        <v>123</v>
      </c>
      <c r="D88" s="18">
        <v>182000</v>
      </c>
      <c r="E88" s="8"/>
      <c r="F88" s="18"/>
      <c r="G88" s="8"/>
      <c r="H88" s="18"/>
      <c r="I88" s="8"/>
      <c r="J88" s="8"/>
      <c r="K88" s="8"/>
      <c r="L88" s="8"/>
      <c r="M88" s="8"/>
      <c r="N88" s="8"/>
      <c r="O88" s="8"/>
      <c r="R88" s="61"/>
    </row>
    <row r="89" spans="1:18" ht="20" customHeight="1">
      <c r="A89" s="63" t="s">
        <v>267</v>
      </c>
      <c r="B89" s="65">
        <v>194666</v>
      </c>
      <c r="C89" s="8" t="s">
        <v>124</v>
      </c>
      <c r="D89" s="18">
        <v>101000</v>
      </c>
      <c r="E89" s="8"/>
      <c r="F89" s="18"/>
      <c r="G89" s="8"/>
      <c r="H89" s="18"/>
      <c r="I89" s="8"/>
      <c r="J89" s="8"/>
      <c r="K89" s="8"/>
      <c r="L89" s="8"/>
      <c r="M89" s="8"/>
      <c r="N89" s="8"/>
      <c r="O89" s="8"/>
      <c r="R89" s="61"/>
    </row>
    <row r="90" spans="1:18" ht="20" customHeight="1">
      <c r="A90" s="63" t="s">
        <v>268</v>
      </c>
      <c r="B90" s="65">
        <v>146368</v>
      </c>
      <c r="C90" s="8"/>
      <c r="D90" s="18"/>
      <c r="E90" s="8"/>
      <c r="F90" s="18"/>
      <c r="G90" s="8"/>
      <c r="H90" s="18"/>
      <c r="I90" s="8"/>
      <c r="J90" s="8"/>
      <c r="K90" s="8"/>
      <c r="L90" s="18"/>
      <c r="M90" s="8"/>
      <c r="O90" s="8"/>
      <c r="R90" s="61"/>
    </row>
    <row r="91" spans="1:18" ht="20" customHeight="1">
      <c r="A91" s="63" t="s">
        <v>101</v>
      </c>
      <c r="B91" s="64">
        <v>528800</v>
      </c>
      <c r="C91" s="8"/>
      <c r="D91" s="18"/>
      <c r="E91" s="8"/>
      <c r="F91" s="18"/>
      <c r="G91" s="8"/>
      <c r="H91" s="18"/>
      <c r="I91" s="8"/>
      <c r="J91" s="8"/>
      <c r="K91" s="8"/>
      <c r="L91" s="18"/>
      <c r="M91" s="8"/>
      <c r="O91" s="8"/>
      <c r="R91" s="61"/>
    </row>
    <row r="92" spans="1:18" ht="20" customHeight="1" thickBot="1">
      <c r="A92" s="63" t="s">
        <v>102</v>
      </c>
      <c r="B92" s="64">
        <v>355800</v>
      </c>
      <c r="C92" s="8"/>
      <c r="D92" s="18"/>
      <c r="E92" s="67"/>
      <c r="F92" s="66"/>
      <c r="G92" s="8"/>
      <c r="H92" s="18"/>
      <c r="I92" s="8"/>
      <c r="J92" s="8"/>
      <c r="K92" s="8"/>
      <c r="L92" s="18"/>
      <c r="M92" s="8"/>
      <c r="O92" s="8"/>
      <c r="R92" s="61"/>
    </row>
    <row r="93" spans="1:18" ht="20" customHeight="1">
      <c r="A93" s="63" t="s">
        <v>103</v>
      </c>
      <c r="B93" s="64">
        <v>235900</v>
      </c>
      <c r="C93" s="8"/>
      <c r="D93" s="18"/>
      <c r="E93" s="8"/>
      <c r="F93" s="18"/>
      <c r="G93" s="8"/>
      <c r="I93" s="8"/>
      <c r="J93" s="18"/>
      <c r="L93" s="18"/>
      <c r="M93" s="8"/>
      <c r="O93" s="8"/>
      <c r="R93" s="61"/>
    </row>
    <row r="94" spans="1:18" ht="20" customHeight="1" thickBot="1">
      <c r="A94" s="63" t="s">
        <v>105</v>
      </c>
      <c r="B94" s="64">
        <v>120300</v>
      </c>
      <c r="C94" s="67"/>
      <c r="D94" s="66"/>
      <c r="E94" s="8"/>
      <c r="F94" s="18"/>
      <c r="G94" s="8"/>
      <c r="I94" s="8"/>
      <c r="J94" s="18"/>
      <c r="L94" s="18"/>
      <c r="M94" s="8"/>
      <c r="O94" s="8"/>
      <c r="R94" s="61"/>
    </row>
    <row r="95" spans="1:18" ht="20" customHeight="1">
      <c r="A95" s="63" t="s">
        <v>104</v>
      </c>
      <c r="B95" s="64">
        <v>391724</v>
      </c>
      <c r="C95" s="8"/>
      <c r="D95" s="18"/>
      <c r="E95" s="8"/>
      <c r="F95" s="18"/>
      <c r="G95" s="8"/>
      <c r="L95" s="18"/>
      <c r="M95" s="8"/>
      <c r="O95" s="8"/>
      <c r="R95" s="61"/>
    </row>
    <row r="96" spans="1:18" ht="20" customHeight="1" thickBot="1">
      <c r="A96" s="63" t="s">
        <v>106</v>
      </c>
      <c r="B96" s="64">
        <v>238102</v>
      </c>
      <c r="C96" s="8"/>
      <c r="D96" s="18"/>
      <c r="E96" s="8"/>
      <c r="F96" s="18"/>
      <c r="G96" s="67"/>
      <c r="H96" s="68"/>
      <c r="I96" s="69"/>
      <c r="J96" s="68"/>
      <c r="K96" s="69"/>
      <c r="L96" s="66"/>
      <c r="M96" s="67"/>
      <c r="N96" s="66"/>
      <c r="O96" s="67"/>
      <c r="P96" s="69"/>
      <c r="Q96" s="69"/>
      <c r="R96" s="70"/>
    </row>
    <row r="97" spans="1:15" ht="20" customHeight="1">
      <c r="A97" s="63"/>
      <c r="B97" s="64"/>
      <c r="C97" s="8"/>
      <c r="D97" s="18"/>
      <c r="E97" s="8"/>
      <c r="F97" s="18"/>
      <c r="G97" s="8"/>
      <c r="L97" s="18"/>
      <c r="M97" s="8"/>
      <c r="O97" s="8"/>
    </row>
    <row r="98" spans="1:15" ht="20" customHeight="1">
      <c r="A98" s="63"/>
      <c r="B98" s="64"/>
      <c r="C98" s="8"/>
      <c r="D98" s="18"/>
      <c r="E98" s="8"/>
      <c r="F98" s="18"/>
      <c r="G98" s="8"/>
      <c r="L98" s="18"/>
      <c r="M98" s="8"/>
      <c r="O98" s="8"/>
    </row>
    <row r="99" spans="1:15" ht="20" customHeight="1">
      <c r="A99" s="63"/>
      <c r="B99" s="65"/>
      <c r="C99" s="8"/>
      <c r="D99" s="18"/>
      <c r="E99" s="8"/>
      <c r="F99" s="18"/>
      <c r="G99" s="8"/>
      <c r="L99" s="18"/>
      <c r="M99" s="8"/>
      <c r="O99" s="8"/>
    </row>
    <row r="100" spans="1:15" ht="20" customHeight="1">
      <c r="A100" s="10"/>
      <c r="C100" s="8"/>
      <c r="D100" s="18"/>
      <c r="G100" s="8"/>
      <c r="L100" s="18"/>
      <c r="M100" s="8"/>
      <c r="O100" s="8"/>
    </row>
    <row r="101" spans="1:15" ht="20" customHeight="1">
      <c r="A101" s="8"/>
      <c r="C101" s="8"/>
      <c r="D101" s="18"/>
      <c r="G101" s="8"/>
      <c r="L101" s="18"/>
      <c r="M101" s="8"/>
      <c r="O101" s="8"/>
    </row>
    <row r="102" spans="1:15" ht="20" customHeight="1">
      <c r="A102" s="7"/>
      <c r="C102" s="8"/>
      <c r="G102" s="8"/>
      <c r="L102" s="18"/>
      <c r="M102" s="8"/>
      <c r="O102" s="8"/>
    </row>
    <row r="103" spans="1:15" ht="20" customHeight="1">
      <c r="A103" s="8"/>
      <c r="G103" s="8"/>
      <c r="L103" s="18"/>
      <c r="M103" s="8"/>
      <c r="O103" s="8"/>
    </row>
    <row r="104" spans="1:15" ht="20" customHeight="1">
      <c r="A104" s="8"/>
      <c r="M104" s="8"/>
    </row>
    <row r="105" spans="1:15" ht="20" customHeight="1">
      <c r="A105" s="8"/>
      <c r="M105" s="8"/>
    </row>
    <row r="106" spans="1:15" ht="20" customHeight="1">
      <c r="A106" s="8"/>
    </row>
    <row r="107" spans="1:15" ht="20" customHeight="1">
      <c r="A107" s="8"/>
    </row>
    <row r="112" spans="1:15" ht="20" customHeight="1">
      <c r="A112" s="8"/>
    </row>
    <row r="113" spans="1:1" ht="20" customHeight="1">
      <c r="A113" s="8"/>
    </row>
  </sheetData>
  <sheetProtection algorithmName="SHA-512" hashValue="d9ZS2MbPWsX7x6331HO9/4ynFI+/3wUu8j7dsLCG/EiY55xRu8j69s/iyg5BeOGOLqt/bW/pj1gO9bDIJ/+LAg==" saltValue="1xW3JXNl0QGugqXQSD1IMA==" spinCount="100000" sheet="1" objects="1" scenarios="1"/>
  <phoneticPr fontId="5"/>
  <pageMargins left="0.7" right="0.7" top="0.75" bottom="0.75" header="0.3" footer="0.3"/>
  <pageSetup paperSize="9" scale="49" orientation="landscape"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ORDER FORM</vt:lpstr>
      <vt:lpstr>DATA</vt:lpstr>
      <vt:lpstr>DATA!Print_Area</vt:lpstr>
      <vt:lpstr>'ORDER FORM'!Print_Area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Chiara Marina Zanni</dc:creator>
  <cp:lastModifiedBy>悠輔 宮田</cp:lastModifiedBy>
  <cp:lastPrinted>2023-12-05T05:18:37Z</cp:lastPrinted>
  <dcterms:created xsi:type="dcterms:W3CDTF">2023-10-31T02:35:21Z</dcterms:created>
  <dcterms:modified xsi:type="dcterms:W3CDTF">2025-07-14T07:00:24Z</dcterms:modified>
</cp:coreProperties>
</file>